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506" windowWidth="12120" windowHeight="9120" tabRatio="602" activeTab="2"/>
  </bookViews>
  <sheets>
    <sheet name="Юридические лица" sheetId="1" r:id="rId1"/>
    <sheet name="Движимое имущество" sheetId="2" r:id="rId2"/>
    <sheet name="Недвижимое имущество" sheetId="3" r:id="rId3"/>
  </sheets>
  <definedNames>
    <definedName name="_xlnm.Print_Area" localSheetId="1">'Движимое имущество'!$A$2:$K$89</definedName>
  </definedNames>
  <calcPr fullCalcOnLoad="1"/>
</workbook>
</file>

<file path=xl/sharedStrings.xml><?xml version="1.0" encoding="utf-8"?>
<sst xmlns="http://schemas.openxmlformats.org/spreadsheetml/2006/main" count="404" uniqueCount="232">
  <si>
    <t>Прочие основные средства</t>
  </si>
  <si>
    <t>Полное наименование и организационно-правовая форма юридического лица</t>
  </si>
  <si>
    <t>Адрес (местонахождение)</t>
  </si>
  <si>
    <t>ОГРН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</si>
  <si>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</si>
  <si>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</t>
  </si>
  <si>
    <t>Данные о балансовой стоимости основных средств</t>
  </si>
  <si>
    <t>Данные об остаточной стоимости основных средств</t>
  </si>
  <si>
    <t>Среднесписочная численность работников</t>
  </si>
  <si>
    <t>Наименование недвижимого имуществаобъекта</t>
  </si>
  <si>
    <t>Перечень муниципального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</si>
  <si>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</si>
  <si>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</si>
  <si>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Площадь, кв.м., протяженность, п.м., высота, м.</t>
  </si>
  <si>
    <t>Кадастровая стоимость недвижимого имущества</t>
  </si>
  <si>
    <t>Дата возникновения права муниципальной собственности на недвижимое имущество</t>
  </si>
  <si>
    <t>Реквизиты документов - оснований возникновения права собственности на недвижимое имущество</t>
  </si>
  <si>
    <t>Сведения о правообладателе муниципального недвижимого имущества</t>
  </si>
  <si>
    <t>Дата прекращения права муниципальной собственности на недвижимое имущество</t>
  </si>
  <si>
    <t>Реквизиты документов - оснований прекращения права собственности на недвижимое имущество</t>
  </si>
  <si>
    <t>Сведения об установленных ограничениях (обременениях) с указанием основания и даты их возникновения и прекращения</t>
  </si>
  <si>
    <t>Здания</t>
  </si>
  <si>
    <t>Сооружения</t>
  </si>
  <si>
    <t>Реестровый номер</t>
  </si>
  <si>
    <t>Балансовая стоимость,                        руб.</t>
  </si>
  <si>
    <t>Балансовая стоимость, руб.</t>
  </si>
  <si>
    <t>реестровый номер</t>
  </si>
  <si>
    <t>Год ввода в эксплуатацию</t>
  </si>
  <si>
    <t>Наименование движимого имущества</t>
  </si>
  <si>
    <t>Дата возникновения  права муниципальной собственности на движимое имущество</t>
  </si>
  <si>
    <t>Реквизиты документов - оснований возникновения  права муниципальной собственности на движимое имущество</t>
  </si>
  <si>
    <t>Сведения о правообладателе движимого имущества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</si>
  <si>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</si>
  <si>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>Дата прекращения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</si>
  <si>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</si>
  <si>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>Перечень движимого имущества</t>
  </si>
  <si>
    <t>Транспортные средства</t>
  </si>
  <si>
    <t>Машины и оборудование</t>
  </si>
  <si>
    <t>Производственный и хозяйственный инвентарь</t>
  </si>
  <si>
    <t>На основании устава</t>
  </si>
  <si>
    <t>Жилые дома</t>
  </si>
  <si>
    <t xml:space="preserve">Договор купли продажи </t>
  </si>
  <si>
    <t>Ноутбук</t>
  </si>
  <si>
    <t>Администрация Староникоольского сельского поселения Хохольского муниципального района Воронежской области</t>
  </si>
  <si>
    <t>Воронежская область,Хохольский район,с.Староникольское,         ул.Веры Чуркиной,63</t>
  </si>
  <si>
    <t>1023601319224</t>
  </si>
  <si>
    <t>6</t>
  </si>
  <si>
    <t>Администрация Староникольского сельского поселения</t>
  </si>
  <si>
    <t>Трактор "БЕЛАРУС 82.1"</t>
  </si>
  <si>
    <t>2011</t>
  </si>
  <si>
    <t>Автомобиль ВАЗ 21074</t>
  </si>
  <si>
    <t>по акту приема-передачи 26.12.2011</t>
  </si>
  <si>
    <t>04.12.2007г</t>
  </si>
  <si>
    <t>сч.ф.№7от 04.12.2007дог.б/н 04.12.2007</t>
  </si>
  <si>
    <t>системный блок</t>
  </si>
  <si>
    <t>сч.469 от 01.06.2009 дог.28.05.2009</t>
  </si>
  <si>
    <t xml:space="preserve">кондиционер </t>
  </si>
  <si>
    <t>сч.94 от 14.12.2011 согл.дог.1234 от 14.12.2011 тов.накл.от 14.12.11</t>
  </si>
  <si>
    <t>Ноутбук 15"Асer Aspire</t>
  </si>
  <si>
    <t>cч/81307675/10 от 09/10/2012</t>
  </si>
  <si>
    <t>сч.812144509/03 от 21.03.2014</t>
  </si>
  <si>
    <t>монитор ЖК 22Асer S221HQLDbd</t>
  </si>
  <si>
    <t>монитор ЖК 22 LGFlatron W2243S-PF</t>
  </si>
  <si>
    <t>гардероб ЯнтарьФШ2002</t>
  </si>
  <si>
    <t>сч.81214469/03 от 21.03.2012</t>
  </si>
  <si>
    <t>полка Янтарь Ф0011 навесная</t>
  </si>
  <si>
    <t>стол письменный Дин-Р ДР 102 АО орех</t>
  </si>
  <si>
    <t>стол письменный Дин-Р ДР 104 АО орех</t>
  </si>
  <si>
    <t>17.042012</t>
  </si>
  <si>
    <t>тумба подкатная Дин-Р ДР219АО орех</t>
  </si>
  <si>
    <t>cч/81373322/02 от 14/02/2013</t>
  </si>
  <si>
    <t>радиотелефон DECT Panasonic KX-TG2511RUS 2 трубки</t>
  </si>
  <si>
    <t>радиотелефон DECT Panasonic KX-TG2511RUS полифония</t>
  </si>
  <si>
    <t>сч.ф41001002 от 10.04.2013</t>
  </si>
  <si>
    <t>Шкаф бухгалтерский  ПРАКТИК</t>
  </si>
  <si>
    <t>тов.накл81376330 от20.02.2013</t>
  </si>
  <si>
    <t>стеллаж янтарь ФШ1609 вишня</t>
  </si>
  <si>
    <t>тумба подкатная IMAGO TM-3 орех</t>
  </si>
  <si>
    <t>тумба подкатная IMAGO TM-4 орех</t>
  </si>
  <si>
    <t>МФУ лазерное Sharp AR-5618</t>
  </si>
  <si>
    <t>тов.накл81397123 от05.04.2013</t>
  </si>
  <si>
    <t>тов.накладная СВ0911-8 от 11.09.2013г/ НДС нет</t>
  </si>
  <si>
    <t>тов.накл.1/РНк-167 от 11.04.2013</t>
  </si>
  <si>
    <t>Коса бенз.1250 Вт 7,2 кг</t>
  </si>
  <si>
    <t>пила цепная</t>
  </si>
  <si>
    <t>мотопомпа МБ 500Д 50В</t>
  </si>
  <si>
    <t>Воронежская область, Хохольский район, с.Староникольское, ул.Веры Чуркиной, д. 63</t>
  </si>
  <si>
    <t>Сарай сельсовета</t>
  </si>
  <si>
    <t xml:space="preserve">Здание сельсовета </t>
  </si>
  <si>
    <t>Здание школы</t>
  </si>
  <si>
    <t>с.Никольское-на-Еманче, ул.Центральная 170а</t>
  </si>
  <si>
    <t>по акту приема -передачи 27.12.2011</t>
  </si>
  <si>
    <t>Решение Совета народных депутатов Староникольского сельского поселения №13 от 27.12.2011, акт приема-передач от 27.12.2011</t>
  </si>
  <si>
    <t>пожарка</t>
  </si>
  <si>
    <t>водопровод к центр.усадьбе</t>
  </si>
  <si>
    <t>по акту арбитр.суда 10.01.2008</t>
  </si>
  <si>
    <t>Определение арбитражного суда дело № А14-12032-2005 122/7б от 08.02.2007г,дело №А14-12032-2005 122/7б от 30.08.2007, решение арбитр.суда дело №А14-13032-2005 122/7б от 09.02.2006</t>
  </si>
  <si>
    <t>водопровод</t>
  </si>
  <si>
    <t>Воронежская область, Хохольский район, с.Староникольское, ул.Мира</t>
  </si>
  <si>
    <t>Воронежская область, Хохольский район, с.Староникольское</t>
  </si>
  <si>
    <t>подъездная дорога к Дому животноводов</t>
  </si>
  <si>
    <t>Буровая скважина (12 шт*1354,08)</t>
  </si>
  <si>
    <t>Башня Рожновского(3 шт*2073)</t>
  </si>
  <si>
    <t>Детский садик</t>
  </si>
  <si>
    <t>дорога к зданию правления</t>
  </si>
  <si>
    <t>дорога к МТФ</t>
  </si>
  <si>
    <t>дорога к Зубрине</t>
  </si>
  <si>
    <t>Детская площадка</t>
  </si>
  <si>
    <t>Воронежская область, Хохольский район, с.Никольское-на-Еманче</t>
  </si>
  <si>
    <t>Тротуарная дорожка</t>
  </si>
  <si>
    <t>Воронежская область, Хохольский район, с.Староникольское ул.Веры Чуркиной</t>
  </si>
  <si>
    <t>мун.контракт №0131300005313000001-0119531-01 от 04.07.2013г</t>
  </si>
  <si>
    <t>акт о приеме выполненных работ за август 2013г №1 от 30.08.2013г.</t>
  </si>
  <si>
    <t>Стабилизатор напряжения</t>
  </si>
  <si>
    <t>тов.накл СВ0210-2 10.02.2015</t>
  </si>
  <si>
    <t>с.Никольское-на-Еманче, ул.Центральная 107а</t>
  </si>
  <si>
    <t>дог.6 от 02.06.2014г</t>
  </si>
  <si>
    <t>Реестр муниципального имущеста Староникольского сельского поселения</t>
  </si>
  <si>
    <t>____________</t>
  </si>
  <si>
    <t>Л.Г.Филонова</t>
  </si>
  <si>
    <t>Главный бухгалтер</t>
  </si>
  <si>
    <t>радиостанция УКВ-диапазона стационарная Такт-201(диапазон рабочих частот МГц 400 470, выходная мощности - 45 Вт, функция автоматического сканирования, девиация частоты 5кГц, шаг сетки частот 12,5/25 кГц, число каналов памяти - 128</t>
  </si>
  <si>
    <t>Антенно-мачтовое устройство для стационарной радиостанции Такт-101 (антенна-петлевой вибратор, диапазон рабочих частот МГц 400-470,диаграмма направленности - круговая, кабель DX 10-30 м)</t>
  </si>
  <si>
    <t>акт приема-передачи отдел сельского хозяйства и муниципального имущества админ.Хохол.мун.районаот 20.04.2015</t>
  </si>
  <si>
    <t>Блок питания к стационарной радиостанции Такт 101 или эквивалент (максимальный выходной ток - 30 ампер, емкость встроенного аккумулятора - 26 А/ч, максимальная емкость внешнего источника АКБ - 200 А/ч)</t>
  </si>
  <si>
    <t>Долговременный межевой знак (тип 1)</t>
  </si>
  <si>
    <t>800 м</t>
  </si>
  <si>
    <t>акт о приеме выполненных работ за декабрь 2015г №1 от 30.12.2015г.</t>
  </si>
  <si>
    <t>распоряжение № 44 от 30.12.2015г</t>
  </si>
  <si>
    <t>36:31:1800007:65</t>
  </si>
  <si>
    <t>водопровод ул.Сельская</t>
  </si>
  <si>
    <t>земельный участок</t>
  </si>
  <si>
    <t>36:31:3800019:17</t>
  </si>
  <si>
    <t xml:space="preserve">3емельный участок </t>
  </si>
  <si>
    <t>36:31:3800020:33</t>
  </si>
  <si>
    <t>св-во 36-АД 176429 от 15.08.2013г</t>
  </si>
  <si>
    <t>св-во 36-АД 176432 от 15.08.2013г</t>
  </si>
  <si>
    <t>36:31:3800016:31</t>
  </si>
  <si>
    <t>св-во 36-АД 295339 от 26.11.2013г</t>
  </si>
  <si>
    <t>36:31:3800018:36</t>
  </si>
  <si>
    <t>св-во 36-АД 295347 от 26.11.2013г</t>
  </si>
  <si>
    <t>36:31:0000000:1402</t>
  </si>
  <si>
    <t>св-во 36-АД 731343 от 02.12.2014г</t>
  </si>
  <si>
    <t>36:31:0000000:1403</t>
  </si>
  <si>
    <t>св-во 36-АД 731345 от 02.12.2014г</t>
  </si>
  <si>
    <t>буровая скважина</t>
  </si>
  <si>
    <t>Воронежская область, Хохольский район, с.Никольское-на-Еманче ул.Центральная</t>
  </si>
  <si>
    <t>дорога у кладбища</t>
  </si>
  <si>
    <t>мун.контракт №01313000035714000104-0119531-01 от 23.10.2014г</t>
  </si>
  <si>
    <t>договор б/н от 13.10.2014г акт выпол.работ 1 от 09.09.2014г</t>
  </si>
  <si>
    <t>Холодильник Атлант 268</t>
  </si>
  <si>
    <t>тов.ч.183 от 03.12.2013</t>
  </si>
  <si>
    <t>СВЧ Медиа 720 СА</t>
  </si>
  <si>
    <t>тов.ч.184 от 03.12.2013</t>
  </si>
  <si>
    <t>36:31:3100012</t>
  </si>
  <si>
    <t>36:31:1800005:139</t>
  </si>
  <si>
    <t>Автомобиль CHEVROLET NIVA</t>
  </si>
  <si>
    <t>по акту приема-передачи 02.11.2016</t>
  </si>
  <si>
    <t>2016</t>
  </si>
  <si>
    <t>Пила цепная бенз435 15"9671554-45</t>
  </si>
  <si>
    <t>счет-фактура №5-1515 от 22.03.16г</t>
  </si>
  <si>
    <t>Триммер бенз.128R9527157-58</t>
  </si>
  <si>
    <t>счет-фактура №5-2695 от 07.06.16г</t>
  </si>
  <si>
    <t>Вододиспенсер WBF-1000</t>
  </si>
  <si>
    <t>тов.накл. 901 от 30.06.2016</t>
  </si>
  <si>
    <t>Котел электрический настенный ProthermСКАТ 12 кв</t>
  </si>
  <si>
    <t>тов.накл. 31 от 01.11.2016</t>
  </si>
  <si>
    <t>магнитола Pioneer TS-G1331i</t>
  </si>
  <si>
    <t>тов.накл. СКЛС007986 от 08.12.2016</t>
  </si>
  <si>
    <t>Дорожка тратуарная к Святому источнику Николая Чудотворства</t>
  </si>
  <si>
    <t>Остальное им-во</t>
  </si>
  <si>
    <t>Источник бесперебойного питания АРС 2*4500</t>
  </si>
  <si>
    <t>шкаф для документов Янтарь ФШ2006,вишня4*4910</t>
  </si>
  <si>
    <t>Стеллаж радиусный ЯнтарьФШ2013 вишня 2*2461,88*2</t>
  </si>
  <si>
    <t>тумба  подкатная  Янтарь ФТ-3 вишня 4*2203,39</t>
  </si>
  <si>
    <t>стол письменный Янтарь ФС147 вишня 2*1796,61</t>
  </si>
  <si>
    <t>стол письменный Янтарь ФС127 вишня 2*1648,31</t>
  </si>
  <si>
    <t>полка Янтарь Ф0011 навесная 3*627,12</t>
  </si>
  <si>
    <t>310 м</t>
  </si>
  <si>
    <t>определение арбитражного суда дело № А14-12032-2005 122/7б от 08.02.2007г,дело №А14-12032-2005 122/7б от 30.08.2007, решение арбитр.суда дело №А14-13032-2005 122/7б от 09.02.2006</t>
  </si>
  <si>
    <t>Земельные участки кадастровая стоимость</t>
  </si>
  <si>
    <t>603 кв.м</t>
  </si>
  <si>
    <t>Башня Рожновского</t>
  </si>
  <si>
    <t>бензиновый триммер GG-Т2500S70/2/13 (т1523)</t>
  </si>
  <si>
    <t>постановл.админ.Старонико.с.п.№ 34</t>
  </si>
  <si>
    <t>36:31:3100023:43</t>
  </si>
  <si>
    <t>3139+/-20 кв.м</t>
  </si>
  <si>
    <t>выписка из Единого государственного реестра недвижимости  от 21.12.2017г</t>
  </si>
  <si>
    <t>бензиновая коса Forvard - FBC-521 26мм 2,6 квт(нож+кт)</t>
  </si>
  <si>
    <t>тов.чек №БК000000023 от 14.05.2018г</t>
  </si>
  <si>
    <t>Принтер А4 Epsen L312_C11CE57403       9990</t>
  </si>
  <si>
    <t>счет 22.12.2017</t>
  </si>
  <si>
    <t>газовая котельная МТ-3</t>
  </si>
  <si>
    <t>акт приемки-передачи Хохольского муниципального района от 05.06.2018</t>
  </si>
  <si>
    <t>В.Н.Толсторожих</t>
  </si>
  <si>
    <t>с. Никольское-на- Еманче , ул Центральная д 107/1</t>
  </si>
  <si>
    <t>с. Никольское-на- Еманче , ул Центральная д 107/2</t>
  </si>
  <si>
    <t>316, 7</t>
  </si>
  <si>
    <t>27, 1</t>
  </si>
  <si>
    <t>36:31:180000:263</t>
  </si>
  <si>
    <t>36:31:180000:264</t>
  </si>
  <si>
    <t>Бензопила BS-52M</t>
  </si>
  <si>
    <t>товарная накладная №334и от04.10.2019г</t>
  </si>
  <si>
    <t xml:space="preserve"> </t>
  </si>
  <si>
    <t>Принтер лазерный PANTUM P 2207  цвет черный</t>
  </si>
  <si>
    <t>товарная накладная G0018016 от 30.08.2019г</t>
  </si>
  <si>
    <t>Ноутбук LENOVO ideapad S145-15AST 15,6 AMD A9</t>
  </si>
  <si>
    <t>Автоприцеп Бобер 825101</t>
  </si>
  <si>
    <t>АКТ №ОС- 000000100 приеме -передаче объектов нефинансовых активов</t>
  </si>
  <si>
    <t>"Обустройство зоны отдыха и спорта"</t>
  </si>
  <si>
    <t>Воронежская область, Хохольский район, с.Староникольское, ул.Веры Чуркиной, 109а</t>
  </si>
  <si>
    <t>"Благоустройство места отдыха в с.Староникольское"</t>
  </si>
  <si>
    <t>Воронежская оласть, Хохольский район, с.Староникольское ул.Веры Чуркиной ,63</t>
  </si>
  <si>
    <t>Муниципальный контракт №19/03/2020 от07.04.2020г,сч-факт №1557 от24.09. 2020г,КС-з №1 от 24.09.2020г, КС-2 №1 от 24.09.2020г</t>
  </si>
  <si>
    <t>Глава Староникольского сельского поселения</t>
  </si>
  <si>
    <t>помещение(почта)</t>
  </si>
  <si>
    <t>помещение(правление)</t>
  </si>
  <si>
    <t>5955284,80</t>
  </si>
  <si>
    <r>
      <t>ул.Ленина80/3-</t>
    </r>
    <r>
      <rPr>
        <b/>
        <sz val="16"/>
        <rFont val="Times New Roman"/>
        <family val="1"/>
      </rPr>
      <t>36:31:3100022:133;</t>
    </r>
    <r>
      <rPr>
        <sz val="16"/>
        <rFont val="Times New Roman"/>
        <family val="1"/>
      </rPr>
      <t>ул.Мира,11в/3-</t>
    </r>
    <r>
      <rPr>
        <b/>
        <sz val="16"/>
        <rFont val="Times New Roman"/>
        <family val="1"/>
      </rPr>
      <t>36:3131:00018:261</t>
    </r>
    <r>
      <rPr>
        <sz val="16"/>
        <rFont val="Times New Roman"/>
        <family val="1"/>
      </rPr>
      <t>; ул.Мира,63/3-</t>
    </r>
    <r>
      <rPr>
        <b/>
        <sz val="16"/>
        <rFont val="Times New Roman"/>
        <family val="1"/>
      </rPr>
      <t>36:31:3100019:229</t>
    </r>
  </si>
  <si>
    <t xml:space="preserve">Выписка из ЕГОСРЕЕСТРА от 21.05.20г, </t>
  </si>
  <si>
    <t>Водопровод к зданию администрации</t>
  </si>
  <si>
    <t>дог.11/5 от 07.11.2019г принят 13.11.2020г</t>
  </si>
  <si>
    <t>распоряжение № 29  от 12.12.2016г</t>
  </si>
  <si>
    <t>Муниципальный контракт №16/06/2020 от29.06.2020г,сч-факт №1634 от 2020г,КС-з №1 от 07.09.2020г, КС-2 №1 от 07.09.2020г Постановление администрации Староникольского сельского поселения № 59 от 29.09.2021г</t>
  </si>
  <si>
    <t>Ограждение металлическое" Благоустройство кладбища с.Никольское-на-Еманче ул.Центральная 107В</t>
  </si>
  <si>
    <t>Ограждение металлическое" Благоустройство кладбища с.Староникольское ул.Веры Чуркиной 67Б</t>
  </si>
  <si>
    <t xml:space="preserve">Косилка роторная </t>
  </si>
  <si>
    <t>тов.накл.41 от 04.02.21г</t>
  </si>
  <si>
    <t>Остаточная стоимость на 01.10.2021г руб.</t>
  </si>
  <si>
    <t>Остаточная стоимость по состоянию на 01.10.2021 руб.</t>
  </si>
  <si>
    <t>распоряжение № 33а от 20.12.2017г</t>
  </si>
  <si>
    <t>распоряжение № 34а от 20.12.2017г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</si>
</sst>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  <numFmt numFmtId="180" formatCode="[$-FC19]d\ mmmm\ yyyy\ &quot;г.&quot;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2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right"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1" fontId="5" fillId="32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17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1" fontId="5" fillId="32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wrapText="1"/>
    </xf>
    <xf numFmtId="14" fontId="5" fillId="32" borderId="10" xfId="0" applyNumberFormat="1" applyFont="1" applyFill="1" applyBorder="1" applyAlignment="1">
      <alignment horizontal="right" vertical="center" wrapText="1"/>
    </xf>
    <xf numFmtId="0" fontId="5" fillId="32" borderId="10" xfId="0" applyNumberFormat="1" applyFont="1" applyFill="1" applyBorder="1" applyAlignment="1">
      <alignment horizontal="right" vertical="center" wrapText="1"/>
    </xf>
    <xf numFmtId="14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wrapText="1"/>
    </xf>
    <xf numFmtId="0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5" fillId="0" borderId="1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10.75390625" style="13" customWidth="1"/>
    <col min="2" max="2" width="19.75390625" style="13" customWidth="1"/>
    <col min="3" max="3" width="16.125" style="13" customWidth="1"/>
    <col min="4" max="4" width="18.25390625" style="13" customWidth="1"/>
    <col min="5" max="5" width="16.375" style="13" customWidth="1"/>
    <col min="6" max="6" width="11.875" style="13" customWidth="1"/>
    <col min="7" max="7" width="13.25390625" style="13" customWidth="1"/>
    <col min="8" max="8" width="12.875" style="13" customWidth="1"/>
    <col min="9" max="9" width="11.125" style="13" customWidth="1"/>
    <col min="10" max="16384" width="9.125" style="13" customWidth="1"/>
  </cols>
  <sheetData>
    <row r="2" spans="3:6" ht="12.75">
      <c r="C2" s="55" t="s">
        <v>117</v>
      </c>
      <c r="D2" s="55"/>
      <c r="E2" s="55"/>
      <c r="F2" s="55"/>
    </row>
    <row r="3" spans="1:9" ht="120">
      <c r="A3" s="11" t="s">
        <v>23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3" t="s">
        <v>6</v>
      </c>
      <c r="H3" s="3" t="s">
        <v>7</v>
      </c>
      <c r="I3" s="11" t="s">
        <v>8</v>
      </c>
    </row>
    <row r="4" spans="1:9" ht="72">
      <c r="A4" s="11">
        <v>1</v>
      </c>
      <c r="B4" s="12" t="s">
        <v>43</v>
      </c>
      <c r="C4" s="12" t="s">
        <v>44</v>
      </c>
      <c r="D4" s="11" t="s">
        <v>45</v>
      </c>
      <c r="E4" s="11" t="s">
        <v>39</v>
      </c>
      <c r="F4" s="11"/>
      <c r="G4" s="21">
        <v>30215436.46</v>
      </c>
      <c r="H4" s="20" t="s">
        <v>217</v>
      </c>
      <c r="I4" s="11" t="s">
        <v>46</v>
      </c>
    </row>
    <row r="5" spans="1:9" s="10" customFormat="1" ht="12.75">
      <c r="A5" s="11"/>
      <c r="B5" s="12"/>
      <c r="C5" s="12"/>
      <c r="D5" s="11"/>
      <c r="E5" s="11"/>
      <c r="F5" s="11"/>
      <c r="G5" s="11"/>
      <c r="H5" s="12"/>
      <c r="I5" s="11"/>
    </row>
    <row r="6" spans="1:9" ht="12.75">
      <c r="A6" s="11"/>
      <c r="B6" s="12"/>
      <c r="C6" s="12"/>
      <c r="D6" s="11"/>
      <c r="E6" s="11"/>
      <c r="F6" s="11"/>
      <c r="G6" s="11"/>
      <c r="H6" s="12"/>
      <c r="I6" s="12"/>
    </row>
    <row r="9" spans="3:7" ht="12.75">
      <c r="C9" s="56" t="s">
        <v>214</v>
      </c>
      <c r="D9" s="56"/>
      <c r="E9" s="10" t="s">
        <v>118</v>
      </c>
      <c r="F9" s="56" t="s">
        <v>194</v>
      </c>
      <c r="G9" s="56"/>
    </row>
    <row r="11" spans="3:7" ht="12.75">
      <c r="C11" s="56" t="s">
        <v>120</v>
      </c>
      <c r="D11" s="56"/>
      <c r="E11" s="10" t="s">
        <v>118</v>
      </c>
      <c r="F11" s="56" t="s">
        <v>119</v>
      </c>
      <c r="G11" s="56"/>
    </row>
  </sheetData>
  <sheetProtection/>
  <mergeCells count="5">
    <mergeCell ref="C2:F2"/>
    <mergeCell ref="C9:D9"/>
    <mergeCell ref="C11:D11"/>
    <mergeCell ref="F9:G9"/>
    <mergeCell ref="F11:G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4"/>
  <sheetViews>
    <sheetView zoomScalePageLayoutView="0" workbookViewId="0" topLeftCell="A77">
      <selection activeCell="D81" sqref="D81"/>
    </sheetView>
  </sheetViews>
  <sheetFormatPr defaultColWidth="9.00390625" defaultRowHeight="12.75"/>
  <cols>
    <col min="1" max="1" width="9.125" style="10" customWidth="1"/>
    <col min="2" max="2" width="15.75390625" style="10" customWidth="1"/>
    <col min="3" max="3" width="15.875" style="10" customWidth="1"/>
    <col min="4" max="4" width="12.125" style="10" customWidth="1"/>
    <col min="5" max="5" width="10.75390625" style="10" customWidth="1"/>
    <col min="6" max="6" width="11.125" style="10" customWidth="1"/>
    <col min="7" max="7" width="21.00390625" style="10" customWidth="1"/>
    <col min="8" max="8" width="11.25390625" style="10" customWidth="1"/>
    <col min="9" max="16384" width="9.125" style="10" customWidth="1"/>
  </cols>
  <sheetData>
    <row r="2" spans="2:11" ht="12.75">
      <c r="B2" s="58" t="s">
        <v>35</v>
      </c>
      <c r="C2" s="58"/>
      <c r="D2" s="58"/>
      <c r="E2" s="58"/>
      <c r="F2" s="58"/>
      <c r="G2" s="58"/>
      <c r="H2" s="58"/>
      <c r="I2" s="58"/>
      <c r="J2" s="58"/>
      <c r="K2" s="58"/>
    </row>
    <row r="3" spans="1:11" ht="216.75">
      <c r="A3" s="19" t="s">
        <v>23</v>
      </c>
      <c r="B3" s="19" t="s">
        <v>28</v>
      </c>
      <c r="C3" s="22" t="s">
        <v>24</v>
      </c>
      <c r="D3" s="22" t="s">
        <v>229</v>
      </c>
      <c r="E3" s="22" t="s">
        <v>29</v>
      </c>
      <c r="F3" s="22" t="s">
        <v>30</v>
      </c>
      <c r="G3" s="19" t="s">
        <v>31</v>
      </c>
      <c r="H3" s="19" t="s">
        <v>32</v>
      </c>
      <c r="I3" s="19" t="s">
        <v>27</v>
      </c>
      <c r="J3" s="22" t="s">
        <v>33</v>
      </c>
      <c r="K3" s="22" t="s">
        <v>34</v>
      </c>
    </row>
    <row r="4" spans="1:11" ht="12.75">
      <c r="A4" s="59" t="s">
        <v>36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38.25">
      <c r="A5" s="14">
        <v>1</v>
      </c>
      <c r="B5" s="16" t="s">
        <v>48</v>
      </c>
      <c r="C5" s="2">
        <v>675931.9</v>
      </c>
      <c r="D5" s="43">
        <v>602924</v>
      </c>
      <c r="E5" s="44">
        <v>2011</v>
      </c>
      <c r="F5" s="22" t="s">
        <v>41</v>
      </c>
      <c r="G5" s="16" t="s">
        <v>47</v>
      </c>
      <c r="H5" s="8"/>
      <c r="I5" s="17" t="s">
        <v>49</v>
      </c>
      <c r="J5" s="1"/>
      <c r="K5" s="1"/>
    </row>
    <row r="6" spans="1:11" ht="51">
      <c r="A6" s="14">
        <v>2</v>
      </c>
      <c r="B6" s="16" t="s">
        <v>50</v>
      </c>
      <c r="C6" s="2">
        <v>146000</v>
      </c>
      <c r="D6" s="2">
        <v>0</v>
      </c>
      <c r="E6" s="45">
        <v>2007</v>
      </c>
      <c r="F6" s="22" t="s">
        <v>51</v>
      </c>
      <c r="G6" s="16" t="s">
        <v>47</v>
      </c>
      <c r="H6" s="8"/>
      <c r="I6" s="17" t="s">
        <v>49</v>
      </c>
      <c r="J6" s="1"/>
      <c r="K6" s="1"/>
    </row>
    <row r="7" spans="1:11" ht="51">
      <c r="A7" s="14">
        <v>3</v>
      </c>
      <c r="B7" s="16" t="s">
        <v>156</v>
      </c>
      <c r="C7" s="2">
        <v>619000</v>
      </c>
      <c r="D7" s="2">
        <v>103838</v>
      </c>
      <c r="E7" s="50">
        <v>42676</v>
      </c>
      <c r="F7" s="22" t="s">
        <v>157</v>
      </c>
      <c r="G7" s="16" t="s">
        <v>47</v>
      </c>
      <c r="H7" s="8"/>
      <c r="I7" s="17" t="s">
        <v>158</v>
      </c>
      <c r="J7" s="1"/>
      <c r="K7" s="1"/>
    </row>
    <row r="8" spans="1:11" ht="12.75">
      <c r="A8" s="14"/>
      <c r="B8" s="61" t="s">
        <v>37</v>
      </c>
      <c r="C8" s="62"/>
      <c r="D8" s="62"/>
      <c r="E8" s="62"/>
      <c r="F8" s="62"/>
      <c r="G8" s="62"/>
      <c r="H8" s="62"/>
      <c r="I8" s="62"/>
      <c r="J8" s="62"/>
      <c r="K8" s="63"/>
    </row>
    <row r="9" spans="1:11" ht="43.5" customHeight="1" hidden="1">
      <c r="A9" s="14"/>
      <c r="B9" s="8"/>
      <c r="C9" s="18"/>
      <c r="D9" s="18"/>
      <c r="E9" s="18"/>
      <c r="F9" s="18"/>
      <c r="G9" s="16"/>
      <c r="H9" s="8"/>
      <c r="I9" s="19"/>
      <c r="J9" s="1"/>
      <c r="K9" s="1"/>
    </row>
    <row r="10" spans="1:11" ht="12.75">
      <c r="A10" s="60" t="s">
        <v>38</v>
      </c>
      <c r="B10" s="60"/>
      <c r="C10" s="60"/>
      <c r="D10" s="60"/>
      <c r="E10" s="60"/>
      <c r="F10" s="60"/>
      <c r="G10" s="60"/>
      <c r="H10" s="60"/>
      <c r="I10" s="60"/>
      <c r="J10" s="1"/>
      <c r="K10" s="1"/>
    </row>
    <row r="11" spans="1:11" ht="51">
      <c r="A11" s="14">
        <v>4</v>
      </c>
      <c r="B11" s="8" t="s">
        <v>42</v>
      </c>
      <c r="C11" s="18">
        <v>31520</v>
      </c>
      <c r="D11" s="18">
        <v>0</v>
      </c>
      <c r="E11" s="25" t="s">
        <v>52</v>
      </c>
      <c r="F11" s="18" t="s">
        <v>53</v>
      </c>
      <c r="G11" s="16" t="s">
        <v>47</v>
      </c>
      <c r="H11" s="8"/>
      <c r="I11" s="19">
        <v>2007</v>
      </c>
      <c r="J11" s="1"/>
      <c r="K11" s="1"/>
    </row>
    <row r="12" spans="1:11" ht="38.25">
      <c r="A12" s="14">
        <v>5</v>
      </c>
      <c r="B12" s="8" t="s">
        <v>58</v>
      </c>
      <c r="C12" s="18">
        <v>20790.95</v>
      </c>
      <c r="D12" s="18">
        <v>0</v>
      </c>
      <c r="E12" s="46">
        <v>41194</v>
      </c>
      <c r="F12" s="18" t="s">
        <v>59</v>
      </c>
      <c r="G12" s="16" t="s">
        <v>47</v>
      </c>
      <c r="H12" s="8"/>
      <c r="I12" s="19">
        <v>2012</v>
      </c>
      <c r="J12" s="1"/>
      <c r="K12" s="1"/>
    </row>
    <row r="13" spans="1:11" ht="51">
      <c r="A13" s="14">
        <v>6</v>
      </c>
      <c r="B13" s="8" t="s">
        <v>54</v>
      </c>
      <c r="C13" s="18">
        <v>9413</v>
      </c>
      <c r="D13" s="18">
        <v>0</v>
      </c>
      <c r="E13" s="25">
        <v>2009</v>
      </c>
      <c r="F13" s="22" t="s">
        <v>55</v>
      </c>
      <c r="G13" s="16" t="s">
        <v>47</v>
      </c>
      <c r="H13" s="8"/>
      <c r="I13" s="19">
        <v>2009</v>
      </c>
      <c r="J13" s="1"/>
      <c r="K13" s="1"/>
    </row>
    <row r="14" spans="1:11" ht="54.75" customHeight="1">
      <c r="A14" s="14">
        <v>7</v>
      </c>
      <c r="B14" s="8" t="s">
        <v>54</v>
      </c>
      <c r="C14" s="18">
        <v>9413</v>
      </c>
      <c r="D14" s="18">
        <v>0</v>
      </c>
      <c r="E14" s="25">
        <v>2009</v>
      </c>
      <c r="F14" s="22" t="s">
        <v>55</v>
      </c>
      <c r="G14" s="16" t="s">
        <v>47</v>
      </c>
      <c r="H14" s="8"/>
      <c r="I14" s="19">
        <v>2009</v>
      </c>
      <c r="J14" s="1"/>
      <c r="K14" s="1"/>
    </row>
    <row r="15" spans="1:11" ht="54.75" customHeight="1">
      <c r="A15" s="14">
        <v>8</v>
      </c>
      <c r="B15" s="8" t="s">
        <v>56</v>
      </c>
      <c r="C15" s="18">
        <v>19700</v>
      </c>
      <c r="D15" s="18">
        <v>0</v>
      </c>
      <c r="E15" s="46">
        <v>40891</v>
      </c>
      <c r="F15" s="18" t="s">
        <v>57</v>
      </c>
      <c r="G15" s="16" t="s">
        <v>47</v>
      </c>
      <c r="H15" s="8"/>
      <c r="I15" s="19">
        <v>2011</v>
      </c>
      <c r="J15" s="1"/>
      <c r="K15" s="1"/>
    </row>
    <row r="16" spans="1:11" ht="89.25">
      <c r="A16" s="14">
        <v>9</v>
      </c>
      <c r="B16" s="8" t="s">
        <v>56</v>
      </c>
      <c r="C16" s="18">
        <v>19700</v>
      </c>
      <c r="D16" s="18">
        <v>0</v>
      </c>
      <c r="E16" s="46">
        <v>40891</v>
      </c>
      <c r="F16" s="18" t="s">
        <v>57</v>
      </c>
      <c r="G16" s="16" t="s">
        <v>47</v>
      </c>
      <c r="H16" s="8"/>
      <c r="I16" s="19">
        <v>2011</v>
      </c>
      <c r="J16" s="1"/>
      <c r="K16" s="1"/>
    </row>
    <row r="17" spans="1:11" ht="38.25">
      <c r="A17" s="14">
        <v>10</v>
      </c>
      <c r="B17" s="8" t="s">
        <v>61</v>
      </c>
      <c r="C17" s="18">
        <v>4938.35</v>
      </c>
      <c r="D17" s="18">
        <v>0</v>
      </c>
      <c r="E17" s="46">
        <v>40989</v>
      </c>
      <c r="F17" s="18" t="s">
        <v>60</v>
      </c>
      <c r="G17" s="16" t="s">
        <v>47</v>
      </c>
      <c r="H17" s="8"/>
      <c r="I17" s="19">
        <v>2012</v>
      </c>
      <c r="J17" s="1"/>
      <c r="K17" s="1"/>
    </row>
    <row r="18" spans="1:11" ht="38.25">
      <c r="A18" s="14">
        <v>11</v>
      </c>
      <c r="B18" s="8" t="s">
        <v>62</v>
      </c>
      <c r="C18" s="18">
        <v>4465.53</v>
      </c>
      <c r="D18" s="18">
        <v>0</v>
      </c>
      <c r="E18" s="46">
        <v>40989</v>
      </c>
      <c r="F18" s="18" t="s">
        <v>60</v>
      </c>
      <c r="G18" s="16" t="s">
        <v>47</v>
      </c>
      <c r="H18" s="8"/>
      <c r="I18" s="19">
        <v>2012</v>
      </c>
      <c r="J18" s="1"/>
      <c r="K18" s="1"/>
    </row>
    <row r="19" spans="1:11" ht="38.25">
      <c r="A19" s="14">
        <v>12</v>
      </c>
      <c r="B19" s="8" t="s">
        <v>177</v>
      </c>
      <c r="C19" s="18">
        <v>1881.36</v>
      </c>
      <c r="D19" s="18">
        <v>0</v>
      </c>
      <c r="E19" s="46">
        <v>41016</v>
      </c>
      <c r="F19" s="18" t="s">
        <v>64</v>
      </c>
      <c r="G19" s="16" t="s">
        <v>47</v>
      </c>
      <c r="H19" s="8"/>
      <c r="I19" s="19">
        <v>2012</v>
      </c>
      <c r="J19" s="1"/>
      <c r="K19" s="1"/>
    </row>
    <row r="20" spans="1:11" ht="38.25">
      <c r="A20" s="14">
        <v>13</v>
      </c>
      <c r="B20" s="8" t="s">
        <v>66</v>
      </c>
      <c r="C20" s="18">
        <v>3383.9</v>
      </c>
      <c r="D20" s="18">
        <v>0</v>
      </c>
      <c r="E20" s="46">
        <v>41016</v>
      </c>
      <c r="F20" s="18" t="s">
        <v>64</v>
      </c>
      <c r="G20" s="16" t="s">
        <v>47</v>
      </c>
      <c r="H20" s="8"/>
      <c r="I20" s="19">
        <v>2012</v>
      </c>
      <c r="J20" s="1"/>
      <c r="K20" s="1"/>
    </row>
    <row r="21" spans="1:11" ht="38.25">
      <c r="A21" s="14">
        <v>14</v>
      </c>
      <c r="B21" s="8" t="s">
        <v>67</v>
      </c>
      <c r="C21" s="18">
        <v>2626.27</v>
      </c>
      <c r="D21" s="18">
        <v>0</v>
      </c>
      <c r="E21" s="46">
        <v>41016</v>
      </c>
      <c r="F21" s="18" t="s">
        <v>64</v>
      </c>
      <c r="G21" s="16" t="s">
        <v>47</v>
      </c>
      <c r="H21" s="8"/>
      <c r="I21" s="19">
        <v>2012</v>
      </c>
      <c r="J21" s="1"/>
      <c r="K21" s="1"/>
    </row>
    <row r="22" spans="1:11" ht="38.25">
      <c r="A22" s="14">
        <v>15</v>
      </c>
      <c r="B22" s="8" t="s">
        <v>176</v>
      </c>
      <c r="C22" s="18">
        <v>3296.61</v>
      </c>
      <c r="D22" s="18">
        <v>0</v>
      </c>
      <c r="E22" s="46" t="s">
        <v>68</v>
      </c>
      <c r="F22" s="18" t="s">
        <v>64</v>
      </c>
      <c r="G22" s="16" t="s">
        <v>47</v>
      </c>
      <c r="H22" s="8"/>
      <c r="I22" s="19">
        <v>2012</v>
      </c>
      <c r="J22" s="1"/>
      <c r="K22" s="1"/>
    </row>
    <row r="23" spans="1:11" ht="38.25">
      <c r="A23" s="14">
        <v>16</v>
      </c>
      <c r="B23" s="8" t="s">
        <v>175</v>
      </c>
      <c r="C23" s="18">
        <v>3593.22</v>
      </c>
      <c r="D23" s="18">
        <v>0</v>
      </c>
      <c r="E23" s="46">
        <v>41016</v>
      </c>
      <c r="F23" s="18" t="s">
        <v>64</v>
      </c>
      <c r="G23" s="16" t="s">
        <v>47</v>
      </c>
      <c r="H23" s="8"/>
      <c r="I23" s="19">
        <v>2012</v>
      </c>
      <c r="J23" s="1"/>
      <c r="K23" s="1"/>
    </row>
    <row r="24" spans="1:11" ht="38.25">
      <c r="A24" s="14">
        <v>17</v>
      </c>
      <c r="B24" s="8" t="s">
        <v>69</v>
      </c>
      <c r="C24" s="18">
        <v>3520.34</v>
      </c>
      <c r="D24" s="18">
        <v>0</v>
      </c>
      <c r="E24" s="46">
        <v>41016</v>
      </c>
      <c r="F24" s="18" t="s">
        <v>64</v>
      </c>
      <c r="G24" s="16" t="s">
        <v>47</v>
      </c>
      <c r="H24" s="8"/>
      <c r="I24" s="19">
        <v>2012</v>
      </c>
      <c r="J24" s="1"/>
      <c r="K24" s="1"/>
    </row>
    <row r="25" spans="1:11" ht="38.25">
      <c r="A25" s="14">
        <v>18</v>
      </c>
      <c r="B25" s="8" t="s">
        <v>174</v>
      </c>
      <c r="C25" s="18">
        <v>8813.56</v>
      </c>
      <c r="D25" s="18">
        <v>0</v>
      </c>
      <c r="E25" s="46">
        <v>41016</v>
      </c>
      <c r="F25" s="18" t="s">
        <v>64</v>
      </c>
      <c r="G25" s="16" t="s">
        <v>47</v>
      </c>
      <c r="H25" s="8"/>
      <c r="I25" s="19">
        <v>2012</v>
      </c>
      <c r="J25" s="1"/>
      <c r="K25" s="1"/>
    </row>
    <row r="26" spans="1:11" ht="38.25">
      <c r="A26" s="14">
        <v>19</v>
      </c>
      <c r="B26" s="8" t="s">
        <v>63</v>
      </c>
      <c r="C26" s="18">
        <v>3405.08</v>
      </c>
      <c r="D26" s="18">
        <v>0</v>
      </c>
      <c r="E26" s="46">
        <v>41016</v>
      </c>
      <c r="F26" s="18" t="s">
        <v>64</v>
      </c>
      <c r="G26" s="16" t="s">
        <v>47</v>
      </c>
      <c r="H26" s="8"/>
      <c r="I26" s="19">
        <v>2012</v>
      </c>
      <c r="J26" s="1"/>
      <c r="K26" s="1"/>
    </row>
    <row r="27" spans="1:11" ht="51">
      <c r="A27" s="14">
        <v>20</v>
      </c>
      <c r="B27" s="8" t="s">
        <v>71</v>
      </c>
      <c r="C27" s="18">
        <v>2270.05</v>
      </c>
      <c r="D27" s="18">
        <v>0</v>
      </c>
      <c r="E27" s="46">
        <v>41323</v>
      </c>
      <c r="F27" s="18" t="s">
        <v>70</v>
      </c>
      <c r="G27" s="16" t="s">
        <v>47</v>
      </c>
      <c r="H27" s="8"/>
      <c r="I27" s="19">
        <v>2013</v>
      </c>
      <c r="J27" s="1"/>
      <c r="K27" s="1"/>
    </row>
    <row r="28" spans="1:11" ht="51">
      <c r="A28" s="14">
        <v>21</v>
      </c>
      <c r="B28" s="8" t="s">
        <v>72</v>
      </c>
      <c r="C28" s="18">
        <v>1374.82</v>
      </c>
      <c r="D28" s="18">
        <v>0</v>
      </c>
      <c r="E28" s="46">
        <v>41355</v>
      </c>
      <c r="F28" s="18" t="s">
        <v>73</v>
      </c>
      <c r="G28" s="16" t="s">
        <v>47</v>
      </c>
      <c r="H28" s="8"/>
      <c r="I28" s="19">
        <v>2013</v>
      </c>
      <c r="J28" s="1"/>
      <c r="K28" s="1"/>
    </row>
    <row r="29" spans="1:11" ht="38.25">
      <c r="A29" s="14">
        <v>22</v>
      </c>
      <c r="B29" s="8" t="s">
        <v>74</v>
      </c>
      <c r="C29" s="18">
        <v>5037</v>
      </c>
      <c r="D29" s="18">
        <v>0</v>
      </c>
      <c r="E29" s="46">
        <v>41373</v>
      </c>
      <c r="F29" s="18" t="s">
        <v>73</v>
      </c>
      <c r="G29" s="16" t="s">
        <v>47</v>
      </c>
      <c r="H29" s="8"/>
      <c r="I29" s="19">
        <v>2013</v>
      </c>
      <c r="J29" s="1"/>
      <c r="K29" s="1"/>
    </row>
    <row r="30" spans="1:11" ht="38.25">
      <c r="A30" s="14">
        <v>23</v>
      </c>
      <c r="B30" s="8" t="s">
        <v>65</v>
      </c>
      <c r="C30" s="18">
        <v>795</v>
      </c>
      <c r="D30" s="18">
        <v>0</v>
      </c>
      <c r="E30" s="46">
        <v>41373</v>
      </c>
      <c r="F30" s="18" t="s">
        <v>75</v>
      </c>
      <c r="G30" s="16" t="s">
        <v>47</v>
      </c>
      <c r="H30" s="8"/>
      <c r="I30" s="19">
        <v>2013</v>
      </c>
      <c r="J30" s="1"/>
      <c r="K30" s="1"/>
    </row>
    <row r="31" spans="1:11" ht="63.75">
      <c r="A31" s="14">
        <v>24</v>
      </c>
      <c r="B31" s="8" t="s">
        <v>173</v>
      </c>
      <c r="C31" s="18">
        <v>4923.76</v>
      </c>
      <c r="D31" s="18">
        <v>0</v>
      </c>
      <c r="E31" s="46">
        <v>41373</v>
      </c>
      <c r="F31" s="18" t="s">
        <v>75</v>
      </c>
      <c r="G31" s="16" t="s">
        <v>47</v>
      </c>
      <c r="H31" s="8"/>
      <c r="I31" s="19">
        <v>2013</v>
      </c>
      <c r="J31" s="1"/>
      <c r="K31" s="1"/>
    </row>
    <row r="32" spans="1:11" ht="38.25">
      <c r="A32" s="14">
        <v>25</v>
      </c>
      <c r="B32" s="8" t="s">
        <v>76</v>
      </c>
      <c r="C32" s="18">
        <v>1662.57</v>
      </c>
      <c r="D32" s="18">
        <v>0</v>
      </c>
      <c r="E32" s="46">
        <v>41373</v>
      </c>
      <c r="F32" s="18" t="s">
        <v>75</v>
      </c>
      <c r="G32" s="16" t="s">
        <v>47</v>
      </c>
      <c r="H32" s="8"/>
      <c r="I32" s="19">
        <v>2013</v>
      </c>
      <c r="J32" s="1"/>
      <c r="K32" s="1"/>
    </row>
    <row r="33" spans="1:11" ht="38.25">
      <c r="A33" s="14">
        <v>26</v>
      </c>
      <c r="B33" s="8" t="s">
        <v>77</v>
      </c>
      <c r="C33" s="18">
        <v>2987</v>
      </c>
      <c r="D33" s="18">
        <v>0</v>
      </c>
      <c r="E33" s="46">
        <v>41373</v>
      </c>
      <c r="F33" s="18" t="s">
        <v>75</v>
      </c>
      <c r="G33" s="16" t="s">
        <v>47</v>
      </c>
      <c r="H33" s="8"/>
      <c r="I33" s="19">
        <v>2013</v>
      </c>
      <c r="J33" s="1"/>
      <c r="K33" s="1"/>
    </row>
    <row r="34" spans="1:11" ht="38.25">
      <c r="A34" s="14">
        <v>27</v>
      </c>
      <c r="B34" s="8" t="s">
        <v>78</v>
      </c>
      <c r="C34" s="18">
        <v>3420</v>
      </c>
      <c r="D34" s="18">
        <v>0</v>
      </c>
      <c r="E34" s="46">
        <v>41373</v>
      </c>
      <c r="F34" s="18" t="s">
        <v>75</v>
      </c>
      <c r="G34" s="16" t="s">
        <v>47</v>
      </c>
      <c r="H34" s="8"/>
      <c r="I34" s="19">
        <v>2013</v>
      </c>
      <c r="J34" s="1"/>
      <c r="K34" s="1"/>
    </row>
    <row r="35" spans="1:11" ht="38.25">
      <c r="A35" s="14">
        <v>28</v>
      </c>
      <c r="B35" s="8" t="s">
        <v>74</v>
      </c>
      <c r="C35" s="18">
        <v>5037</v>
      </c>
      <c r="D35" s="18">
        <v>0</v>
      </c>
      <c r="E35" s="46">
        <v>41373</v>
      </c>
      <c r="F35" s="18" t="s">
        <v>75</v>
      </c>
      <c r="G35" s="16" t="s">
        <v>47</v>
      </c>
      <c r="H35" s="8"/>
      <c r="I35" s="19">
        <v>2013</v>
      </c>
      <c r="J35" s="1"/>
      <c r="K35" s="1"/>
    </row>
    <row r="36" spans="1:11" ht="63.75">
      <c r="A36" s="14">
        <v>29</v>
      </c>
      <c r="B36" s="8" t="s">
        <v>172</v>
      </c>
      <c r="C36" s="18">
        <v>19640</v>
      </c>
      <c r="D36" s="18">
        <v>0</v>
      </c>
      <c r="E36" s="46">
        <v>41373</v>
      </c>
      <c r="F36" s="18" t="s">
        <v>75</v>
      </c>
      <c r="G36" s="16" t="s">
        <v>47</v>
      </c>
      <c r="H36" s="8"/>
      <c r="I36" s="19">
        <v>2013</v>
      </c>
      <c r="J36" s="1"/>
      <c r="K36" s="1"/>
    </row>
    <row r="37" spans="1:11" ht="38.25">
      <c r="A37" s="14">
        <v>30</v>
      </c>
      <c r="B37" s="8" t="s">
        <v>79</v>
      </c>
      <c r="C37" s="18">
        <v>20766.9</v>
      </c>
      <c r="D37" s="18">
        <v>0</v>
      </c>
      <c r="E37" s="46">
        <v>41373</v>
      </c>
      <c r="F37" s="18" t="s">
        <v>80</v>
      </c>
      <c r="G37" s="16" t="s">
        <v>47</v>
      </c>
      <c r="H37" s="8"/>
      <c r="I37" s="19">
        <v>2013</v>
      </c>
      <c r="J37" s="1"/>
      <c r="K37" s="1"/>
    </row>
    <row r="38" spans="1:11" ht="63.75">
      <c r="A38" s="14">
        <v>31</v>
      </c>
      <c r="B38" s="8" t="s">
        <v>171</v>
      </c>
      <c r="C38" s="18">
        <v>9000</v>
      </c>
      <c r="D38" s="18">
        <v>0</v>
      </c>
      <c r="E38" s="46">
        <v>41528</v>
      </c>
      <c r="F38" s="18" t="s">
        <v>81</v>
      </c>
      <c r="G38" s="16" t="s">
        <v>47</v>
      </c>
      <c r="H38" s="8"/>
      <c r="I38" s="19">
        <v>2013</v>
      </c>
      <c r="J38" s="1"/>
      <c r="K38" s="1"/>
    </row>
    <row r="39" spans="1:11" ht="38.25">
      <c r="A39" s="14">
        <v>32</v>
      </c>
      <c r="B39" s="8" t="s">
        <v>83</v>
      </c>
      <c r="C39" s="18">
        <v>7400</v>
      </c>
      <c r="D39" s="18">
        <v>0</v>
      </c>
      <c r="E39" s="46">
        <v>41375</v>
      </c>
      <c r="F39" s="8" t="s">
        <v>82</v>
      </c>
      <c r="G39" s="16" t="s">
        <v>47</v>
      </c>
      <c r="H39" s="8"/>
      <c r="I39" s="19">
        <v>2013</v>
      </c>
      <c r="J39" s="1"/>
      <c r="K39" s="1"/>
    </row>
    <row r="40" spans="1:11" ht="38.25">
      <c r="A40" s="14">
        <v>33</v>
      </c>
      <c r="B40" s="8" t="s">
        <v>84</v>
      </c>
      <c r="C40" s="18">
        <v>7570</v>
      </c>
      <c r="D40" s="18">
        <v>0</v>
      </c>
      <c r="E40" s="46">
        <v>41375</v>
      </c>
      <c r="F40" s="8" t="s">
        <v>82</v>
      </c>
      <c r="G40" s="16" t="s">
        <v>47</v>
      </c>
      <c r="H40" s="8"/>
      <c r="I40" s="19">
        <v>2013</v>
      </c>
      <c r="J40" s="1"/>
      <c r="K40" s="1"/>
    </row>
    <row r="41" spans="1:11" ht="38.25">
      <c r="A41" s="14">
        <v>34</v>
      </c>
      <c r="B41" s="8" t="s">
        <v>150</v>
      </c>
      <c r="C41" s="18">
        <v>10800</v>
      </c>
      <c r="D41" s="18">
        <v>0</v>
      </c>
      <c r="E41" s="46">
        <v>41611</v>
      </c>
      <c r="F41" s="8" t="s">
        <v>151</v>
      </c>
      <c r="G41" s="16" t="s">
        <v>47</v>
      </c>
      <c r="H41" s="8"/>
      <c r="I41" s="19">
        <v>2013</v>
      </c>
      <c r="J41" s="1"/>
      <c r="K41" s="1"/>
    </row>
    <row r="42" spans="1:11" ht="38.25">
      <c r="A42" s="14">
        <v>35</v>
      </c>
      <c r="B42" s="8" t="s">
        <v>152</v>
      </c>
      <c r="C42" s="18">
        <v>2200</v>
      </c>
      <c r="D42" s="18">
        <v>0</v>
      </c>
      <c r="E42" s="46">
        <v>41611</v>
      </c>
      <c r="F42" s="8" t="s">
        <v>153</v>
      </c>
      <c r="G42" s="16" t="s">
        <v>47</v>
      </c>
      <c r="H42" s="8"/>
      <c r="I42" s="19">
        <v>2013</v>
      </c>
      <c r="J42" s="1"/>
      <c r="K42" s="1"/>
    </row>
    <row r="43" spans="1:11" ht="38.25">
      <c r="A43" s="14">
        <v>36</v>
      </c>
      <c r="B43" s="8" t="s">
        <v>85</v>
      </c>
      <c r="C43" s="18">
        <v>15860</v>
      </c>
      <c r="D43" s="18">
        <v>0</v>
      </c>
      <c r="E43" s="46">
        <v>41740</v>
      </c>
      <c r="F43" s="8" t="s">
        <v>82</v>
      </c>
      <c r="G43" s="16" t="s">
        <v>47</v>
      </c>
      <c r="H43" s="8"/>
      <c r="I43" s="19">
        <v>2013</v>
      </c>
      <c r="J43" s="1"/>
      <c r="K43" s="1"/>
    </row>
    <row r="44" spans="1:11" ht="12.75" hidden="1">
      <c r="A44" s="14"/>
      <c r="B44" s="8"/>
      <c r="C44" s="18"/>
      <c r="D44" s="18"/>
      <c r="E44" s="47"/>
      <c r="F44" s="18"/>
      <c r="G44" s="16"/>
      <c r="H44" s="8"/>
      <c r="I44" s="19"/>
      <c r="J44" s="1"/>
      <c r="K44" s="1"/>
    </row>
    <row r="45" spans="1:11" ht="12.75" hidden="1">
      <c r="A45" s="14"/>
      <c r="B45" s="8"/>
      <c r="C45" s="18"/>
      <c r="D45" s="18"/>
      <c r="E45" s="47"/>
      <c r="F45" s="18"/>
      <c r="G45" s="16"/>
      <c r="H45" s="8"/>
      <c r="I45" s="19"/>
      <c r="J45" s="1"/>
      <c r="K45" s="1"/>
    </row>
    <row r="46" spans="1:11" ht="12.75" hidden="1">
      <c r="A46" s="14"/>
      <c r="B46" s="8"/>
      <c r="C46" s="18"/>
      <c r="D46" s="18"/>
      <c r="E46" s="47"/>
      <c r="F46" s="18"/>
      <c r="G46" s="16"/>
      <c r="H46" s="8"/>
      <c r="I46" s="19"/>
      <c r="J46" s="1"/>
      <c r="K46" s="1"/>
    </row>
    <row r="47" spans="1:11" ht="12.75" hidden="1">
      <c r="A47" s="14"/>
      <c r="B47" s="8"/>
      <c r="C47" s="18"/>
      <c r="D47" s="18"/>
      <c r="E47" s="47"/>
      <c r="F47" s="18"/>
      <c r="G47" s="16"/>
      <c r="H47" s="8"/>
      <c r="I47" s="19"/>
      <c r="J47" s="1"/>
      <c r="K47" s="1"/>
    </row>
    <row r="48" spans="1:11" ht="12.75" hidden="1">
      <c r="A48" s="14"/>
      <c r="B48" s="8"/>
      <c r="C48" s="18"/>
      <c r="D48" s="18"/>
      <c r="E48" s="47"/>
      <c r="F48" s="18"/>
      <c r="G48" s="16"/>
      <c r="H48" s="8"/>
      <c r="I48" s="19"/>
      <c r="J48" s="1"/>
      <c r="K48" s="1"/>
    </row>
    <row r="49" spans="1:11" ht="12.75" hidden="1">
      <c r="A49" s="14"/>
      <c r="B49" s="8"/>
      <c r="C49" s="18"/>
      <c r="D49" s="18"/>
      <c r="E49" s="47"/>
      <c r="F49" s="18"/>
      <c r="G49" s="16"/>
      <c r="H49" s="8"/>
      <c r="I49" s="19"/>
      <c r="J49" s="1"/>
      <c r="K49" s="1"/>
    </row>
    <row r="50" spans="1:11" ht="12.75" hidden="1">
      <c r="A50" s="14"/>
      <c r="B50" s="8"/>
      <c r="C50" s="18"/>
      <c r="D50" s="18"/>
      <c r="E50" s="47"/>
      <c r="F50" s="18"/>
      <c r="G50" s="16"/>
      <c r="H50" s="8"/>
      <c r="I50" s="19"/>
      <c r="J50" s="1"/>
      <c r="K50" s="1"/>
    </row>
    <row r="51" spans="1:11" ht="12.75" hidden="1">
      <c r="A51" s="14"/>
      <c r="B51" s="8"/>
      <c r="C51" s="18"/>
      <c r="D51" s="18"/>
      <c r="E51" s="47"/>
      <c r="F51" s="18"/>
      <c r="G51" s="16"/>
      <c r="H51" s="8"/>
      <c r="I51" s="19"/>
      <c r="J51" s="1"/>
      <c r="K51" s="1"/>
    </row>
    <row r="52" spans="1:11" ht="12.75" hidden="1">
      <c r="A52" s="14"/>
      <c r="B52" s="8"/>
      <c r="C52" s="18"/>
      <c r="D52" s="18"/>
      <c r="E52" s="47"/>
      <c r="F52" s="18"/>
      <c r="G52" s="16"/>
      <c r="H52" s="8"/>
      <c r="I52" s="19"/>
      <c r="J52" s="1"/>
      <c r="K52" s="1"/>
    </row>
    <row r="53" spans="1:11" ht="12.75" hidden="1">
      <c r="A53" s="14"/>
      <c r="B53" s="8"/>
      <c r="C53" s="18"/>
      <c r="D53" s="18"/>
      <c r="E53" s="47"/>
      <c r="F53" s="18"/>
      <c r="G53" s="16"/>
      <c r="H53" s="8"/>
      <c r="I53" s="19"/>
      <c r="J53" s="1"/>
      <c r="K53" s="1"/>
    </row>
    <row r="54" spans="1:11" ht="12.75" hidden="1">
      <c r="A54" s="14"/>
      <c r="B54" s="8"/>
      <c r="C54" s="18"/>
      <c r="D54" s="18"/>
      <c r="E54" s="47"/>
      <c r="F54" s="18"/>
      <c r="G54" s="16"/>
      <c r="H54" s="8"/>
      <c r="I54" s="19"/>
      <c r="J54" s="1"/>
      <c r="K54" s="1"/>
    </row>
    <row r="55" spans="1:11" ht="12.75" hidden="1">
      <c r="A55" s="14"/>
      <c r="B55" s="8"/>
      <c r="C55" s="18"/>
      <c r="D55" s="18"/>
      <c r="E55" s="47"/>
      <c r="F55" s="18"/>
      <c r="G55" s="16"/>
      <c r="H55" s="8"/>
      <c r="I55" s="19"/>
      <c r="J55" s="1"/>
      <c r="K55" s="1"/>
    </row>
    <row r="56" spans="1:11" ht="12.75" hidden="1">
      <c r="A56" s="14"/>
      <c r="B56" s="8"/>
      <c r="C56" s="18"/>
      <c r="D56" s="18"/>
      <c r="E56" s="47"/>
      <c r="F56" s="18"/>
      <c r="G56" s="16"/>
      <c r="H56" s="8"/>
      <c r="I56" s="19"/>
      <c r="J56" s="1"/>
      <c r="K56" s="1"/>
    </row>
    <row r="57" spans="1:11" ht="12.75" hidden="1">
      <c r="A57" s="14"/>
      <c r="B57" s="8"/>
      <c r="C57" s="18"/>
      <c r="D57" s="18"/>
      <c r="E57" s="46"/>
      <c r="F57" s="18"/>
      <c r="G57" s="16"/>
      <c r="H57" s="8"/>
      <c r="I57" s="19"/>
      <c r="J57" s="1"/>
      <c r="K57" s="1"/>
    </row>
    <row r="58" spans="1:11" ht="12.75" hidden="1">
      <c r="A58" s="14"/>
      <c r="B58" s="8"/>
      <c r="C58" s="18"/>
      <c r="D58" s="18"/>
      <c r="E58" s="47"/>
      <c r="F58" s="18"/>
      <c r="G58" s="16"/>
      <c r="H58" s="8"/>
      <c r="I58" s="19"/>
      <c r="J58" s="1"/>
      <c r="K58" s="1"/>
    </row>
    <row r="59" spans="1:11" ht="12.75" hidden="1">
      <c r="A59" s="14"/>
      <c r="B59" s="8"/>
      <c r="C59" s="18"/>
      <c r="D59" s="18"/>
      <c r="E59" s="47"/>
      <c r="F59" s="18"/>
      <c r="G59" s="16"/>
      <c r="H59" s="8"/>
      <c r="I59" s="19"/>
      <c r="J59" s="1"/>
      <c r="K59" s="1"/>
    </row>
    <row r="60" spans="1:11" ht="12.75" hidden="1">
      <c r="A60" s="14"/>
      <c r="B60" s="8"/>
      <c r="C60" s="18"/>
      <c r="D60" s="18"/>
      <c r="E60" s="47"/>
      <c r="F60" s="18"/>
      <c r="G60" s="16"/>
      <c r="H60" s="8"/>
      <c r="I60" s="19"/>
      <c r="J60" s="1"/>
      <c r="K60" s="1"/>
    </row>
    <row r="61" spans="1:11" ht="12.75" hidden="1">
      <c r="A61" s="14"/>
      <c r="B61" s="8"/>
      <c r="C61" s="18"/>
      <c r="D61" s="18"/>
      <c r="E61" s="47"/>
      <c r="F61" s="18"/>
      <c r="G61" s="16"/>
      <c r="H61" s="8"/>
      <c r="I61" s="19"/>
      <c r="J61" s="1"/>
      <c r="K61" s="1"/>
    </row>
    <row r="62" spans="1:11" ht="38.25">
      <c r="A62" s="14">
        <v>37</v>
      </c>
      <c r="B62" s="8" t="s">
        <v>113</v>
      </c>
      <c r="C62" s="18">
        <v>14600</v>
      </c>
      <c r="D62" s="18">
        <v>0</v>
      </c>
      <c r="E62" s="46">
        <v>42045</v>
      </c>
      <c r="F62" s="18" t="s">
        <v>114</v>
      </c>
      <c r="G62" s="16" t="s">
        <v>47</v>
      </c>
      <c r="H62" s="8"/>
      <c r="I62" s="19">
        <v>2015</v>
      </c>
      <c r="J62" s="1"/>
      <c r="K62" s="1"/>
    </row>
    <row r="63" spans="1:11" ht="216.75">
      <c r="A63" s="14">
        <v>38</v>
      </c>
      <c r="B63" s="8" t="s">
        <v>121</v>
      </c>
      <c r="C63" s="18">
        <v>21000</v>
      </c>
      <c r="D63" s="18">
        <v>0</v>
      </c>
      <c r="E63" s="46">
        <v>42291</v>
      </c>
      <c r="F63" s="18" t="s">
        <v>123</v>
      </c>
      <c r="G63" s="16" t="s">
        <v>47</v>
      </c>
      <c r="H63" s="8"/>
      <c r="I63" s="19">
        <v>2015</v>
      </c>
      <c r="J63" s="1"/>
      <c r="K63" s="1"/>
    </row>
    <row r="64" spans="1:11" ht="178.5">
      <c r="A64" s="14">
        <v>39</v>
      </c>
      <c r="B64" s="8" t="s">
        <v>122</v>
      </c>
      <c r="C64" s="18">
        <v>14000</v>
      </c>
      <c r="D64" s="18">
        <v>0</v>
      </c>
      <c r="E64" s="46">
        <v>42291</v>
      </c>
      <c r="F64" s="18" t="s">
        <v>123</v>
      </c>
      <c r="G64" s="16" t="s">
        <v>47</v>
      </c>
      <c r="H64" s="8"/>
      <c r="I64" s="19">
        <v>2015</v>
      </c>
      <c r="J64" s="1"/>
      <c r="K64" s="1"/>
    </row>
    <row r="65" spans="1:11" ht="191.25">
      <c r="A65" s="14">
        <v>40</v>
      </c>
      <c r="B65" s="8" t="s">
        <v>124</v>
      </c>
      <c r="C65" s="18">
        <v>9000</v>
      </c>
      <c r="D65" s="18">
        <v>0</v>
      </c>
      <c r="E65" s="46">
        <v>42291</v>
      </c>
      <c r="F65" s="18" t="s">
        <v>123</v>
      </c>
      <c r="G65" s="16" t="s">
        <v>47</v>
      </c>
      <c r="H65" s="8"/>
      <c r="I65" s="19">
        <v>2015</v>
      </c>
      <c r="J65" s="1"/>
      <c r="K65" s="1"/>
    </row>
    <row r="66" spans="1:11" ht="153">
      <c r="A66" s="14">
        <v>41</v>
      </c>
      <c r="B66" s="8" t="s">
        <v>125</v>
      </c>
      <c r="C66" s="18">
        <f>2554.11*46</f>
        <v>117489.06000000001</v>
      </c>
      <c r="D66" s="18">
        <v>0</v>
      </c>
      <c r="E66" s="46">
        <v>42291</v>
      </c>
      <c r="F66" s="18" t="s">
        <v>123</v>
      </c>
      <c r="G66" s="16" t="s">
        <v>47</v>
      </c>
      <c r="H66" s="8"/>
      <c r="I66" s="19">
        <v>2015</v>
      </c>
      <c r="J66" s="1"/>
      <c r="K66" s="1"/>
    </row>
    <row r="67" spans="1:11" ht="51">
      <c r="A67" s="14">
        <v>42</v>
      </c>
      <c r="B67" s="8" t="s">
        <v>159</v>
      </c>
      <c r="C67" s="18">
        <v>22890</v>
      </c>
      <c r="D67" s="18">
        <v>0</v>
      </c>
      <c r="E67" s="46">
        <v>42450</v>
      </c>
      <c r="F67" s="18" t="s">
        <v>160</v>
      </c>
      <c r="G67" s="16" t="s">
        <v>47</v>
      </c>
      <c r="H67" s="8"/>
      <c r="I67" s="19">
        <v>2016</v>
      </c>
      <c r="J67" s="1"/>
      <c r="K67" s="1"/>
    </row>
    <row r="68" spans="1:11" ht="51">
      <c r="A68" s="14">
        <v>43</v>
      </c>
      <c r="B68" s="8" t="s">
        <v>161</v>
      </c>
      <c r="C68" s="18">
        <v>14990</v>
      </c>
      <c r="D68" s="18">
        <v>0</v>
      </c>
      <c r="E68" s="46">
        <v>42527</v>
      </c>
      <c r="F68" s="18" t="s">
        <v>162</v>
      </c>
      <c r="G68" s="16" t="s">
        <v>47</v>
      </c>
      <c r="H68" s="8"/>
      <c r="I68" s="19">
        <v>2016</v>
      </c>
      <c r="J68" s="1"/>
      <c r="K68" s="1"/>
    </row>
    <row r="69" spans="1:11" ht="38.25">
      <c r="A69" s="14">
        <v>44</v>
      </c>
      <c r="B69" s="8" t="s">
        <v>163</v>
      </c>
      <c r="C69" s="18">
        <v>13500</v>
      </c>
      <c r="D69" s="18">
        <v>0</v>
      </c>
      <c r="E69" s="46">
        <v>42667</v>
      </c>
      <c r="F69" s="18" t="s">
        <v>164</v>
      </c>
      <c r="G69" s="16" t="s">
        <v>47</v>
      </c>
      <c r="H69" s="8"/>
      <c r="I69" s="19">
        <v>2016</v>
      </c>
      <c r="J69" s="1"/>
      <c r="K69" s="1"/>
    </row>
    <row r="70" spans="1:11" ht="63.75">
      <c r="A70" s="14">
        <v>45</v>
      </c>
      <c r="B70" s="8" t="s">
        <v>165</v>
      </c>
      <c r="C70" s="18">
        <v>35980</v>
      </c>
      <c r="D70" s="18">
        <v>0</v>
      </c>
      <c r="E70" s="46">
        <v>42689</v>
      </c>
      <c r="F70" s="18" t="s">
        <v>166</v>
      </c>
      <c r="G70" s="16" t="s">
        <v>47</v>
      </c>
      <c r="H70" s="8"/>
      <c r="I70" s="19">
        <v>2016</v>
      </c>
      <c r="J70" s="1"/>
      <c r="K70" s="1"/>
    </row>
    <row r="71" spans="1:11" ht="38.25">
      <c r="A71" s="14">
        <v>46</v>
      </c>
      <c r="B71" s="8" t="s">
        <v>167</v>
      </c>
      <c r="C71" s="18">
        <v>3900</v>
      </c>
      <c r="D71" s="18">
        <v>0</v>
      </c>
      <c r="E71" s="46">
        <v>42710</v>
      </c>
      <c r="F71" s="18" t="s">
        <v>168</v>
      </c>
      <c r="G71" s="16" t="s">
        <v>47</v>
      </c>
      <c r="H71" s="8"/>
      <c r="I71" s="19">
        <v>2016</v>
      </c>
      <c r="J71" s="1"/>
      <c r="K71" s="1"/>
    </row>
    <row r="72" spans="1:11" ht="51">
      <c r="A72" s="14">
        <v>47</v>
      </c>
      <c r="B72" s="8" t="s">
        <v>183</v>
      </c>
      <c r="C72" s="18">
        <v>7156.5</v>
      </c>
      <c r="D72" s="18">
        <v>0</v>
      </c>
      <c r="E72" s="46">
        <v>42920</v>
      </c>
      <c r="F72" s="18" t="s">
        <v>184</v>
      </c>
      <c r="G72" s="16" t="s">
        <v>47</v>
      </c>
      <c r="H72" s="8"/>
      <c r="I72" s="19">
        <v>2017</v>
      </c>
      <c r="J72" s="1"/>
      <c r="K72" s="1"/>
    </row>
    <row r="73" spans="1:11" ht="48" customHeight="1">
      <c r="A73" s="14">
        <v>48</v>
      </c>
      <c r="B73" s="64" t="s">
        <v>190</v>
      </c>
      <c r="C73" s="65"/>
      <c r="D73" s="18">
        <v>0</v>
      </c>
      <c r="E73" s="46">
        <v>43091</v>
      </c>
      <c r="F73" s="18" t="s">
        <v>191</v>
      </c>
      <c r="G73" s="16" t="s">
        <v>47</v>
      </c>
      <c r="H73" s="8"/>
      <c r="I73" s="19">
        <v>2017</v>
      </c>
      <c r="J73" s="1"/>
      <c r="K73" s="1"/>
    </row>
    <row r="74" spans="1:11" ht="78.75" customHeight="1">
      <c r="A74" s="14">
        <v>49</v>
      </c>
      <c r="B74" s="54" t="s">
        <v>192</v>
      </c>
      <c r="C74" s="53">
        <v>1314002.8</v>
      </c>
      <c r="D74" s="18">
        <v>1144277.8</v>
      </c>
      <c r="E74" s="46">
        <v>43264</v>
      </c>
      <c r="F74" s="18" t="s">
        <v>193</v>
      </c>
      <c r="G74" s="16" t="s">
        <v>47</v>
      </c>
      <c r="H74" s="8"/>
      <c r="I74" s="19">
        <v>2018</v>
      </c>
      <c r="J74" s="1"/>
      <c r="K74" s="1"/>
    </row>
    <row r="75" spans="1:11" ht="51">
      <c r="A75" s="14">
        <v>50</v>
      </c>
      <c r="B75" s="8" t="s">
        <v>188</v>
      </c>
      <c r="C75" s="18">
        <v>4100</v>
      </c>
      <c r="D75" s="18">
        <v>0</v>
      </c>
      <c r="E75" s="46">
        <v>43234</v>
      </c>
      <c r="F75" s="18" t="s">
        <v>189</v>
      </c>
      <c r="G75" s="16" t="s">
        <v>47</v>
      </c>
      <c r="H75" s="8"/>
      <c r="I75" s="19">
        <v>2018</v>
      </c>
      <c r="J75" s="1"/>
      <c r="K75" s="1"/>
    </row>
    <row r="76" spans="1:11" ht="51">
      <c r="A76" s="14">
        <v>51</v>
      </c>
      <c r="B76" s="8" t="s">
        <v>201</v>
      </c>
      <c r="C76" s="18">
        <v>5429.2</v>
      </c>
      <c r="D76" s="18">
        <v>0</v>
      </c>
      <c r="E76" s="46">
        <v>43742</v>
      </c>
      <c r="F76" s="18" t="s">
        <v>202</v>
      </c>
      <c r="G76" s="16" t="s">
        <v>47</v>
      </c>
      <c r="H76" s="8"/>
      <c r="I76" s="19">
        <v>2019</v>
      </c>
      <c r="J76" s="1"/>
      <c r="K76" s="1"/>
    </row>
    <row r="77" spans="1:11" ht="51">
      <c r="A77" s="14">
        <v>52</v>
      </c>
      <c r="B77" s="8" t="s">
        <v>204</v>
      </c>
      <c r="C77" s="18">
        <v>4190</v>
      </c>
      <c r="D77" s="18">
        <v>0</v>
      </c>
      <c r="E77" s="46">
        <v>43707</v>
      </c>
      <c r="F77" s="18" t="s">
        <v>205</v>
      </c>
      <c r="G77" s="16" t="s">
        <v>47</v>
      </c>
      <c r="H77" s="8"/>
      <c r="I77" s="19">
        <v>2019</v>
      </c>
      <c r="J77" s="1"/>
      <c r="K77" s="1"/>
    </row>
    <row r="78" spans="1:11" ht="51">
      <c r="A78" s="14">
        <v>53</v>
      </c>
      <c r="B78" s="8" t="s">
        <v>206</v>
      </c>
      <c r="C78" s="18">
        <v>21790</v>
      </c>
      <c r="D78" s="18">
        <v>0</v>
      </c>
      <c r="E78" s="46">
        <v>43707</v>
      </c>
      <c r="F78" s="18" t="s">
        <v>205</v>
      </c>
      <c r="G78" s="16" t="s">
        <v>47</v>
      </c>
      <c r="H78" s="8"/>
      <c r="I78" s="19">
        <v>2019</v>
      </c>
      <c r="J78" s="1"/>
      <c r="K78" s="1"/>
    </row>
    <row r="79" spans="1:11" ht="89.25">
      <c r="A79" s="14">
        <v>54</v>
      </c>
      <c r="B79" s="8" t="s">
        <v>207</v>
      </c>
      <c r="C79" s="18">
        <v>20000</v>
      </c>
      <c r="D79" s="18">
        <v>0</v>
      </c>
      <c r="E79" s="46">
        <v>44041</v>
      </c>
      <c r="F79" s="18" t="s">
        <v>208</v>
      </c>
      <c r="G79" s="16" t="s">
        <v>47</v>
      </c>
      <c r="H79" s="8"/>
      <c r="I79" s="19">
        <v>2020</v>
      </c>
      <c r="J79" s="1"/>
      <c r="K79" s="1"/>
    </row>
    <row r="80" spans="1:11" ht="89.25">
      <c r="A80" s="14">
        <v>55</v>
      </c>
      <c r="B80" s="8" t="s">
        <v>225</v>
      </c>
      <c r="C80" s="18">
        <v>769666</v>
      </c>
      <c r="D80" s="18"/>
      <c r="E80" s="46">
        <v>42946</v>
      </c>
      <c r="F80" s="18" t="s">
        <v>230</v>
      </c>
      <c r="G80" s="16" t="s">
        <v>47</v>
      </c>
      <c r="H80" s="8"/>
      <c r="I80" s="19">
        <v>2017</v>
      </c>
      <c r="J80" s="1"/>
      <c r="K80" s="1"/>
    </row>
    <row r="81" spans="1:11" ht="102">
      <c r="A81" s="14">
        <v>56</v>
      </c>
      <c r="B81" s="8" t="s">
        <v>224</v>
      </c>
      <c r="C81" s="18">
        <v>672060</v>
      </c>
      <c r="D81" s="18"/>
      <c r="E81" s="46">
        <v>42946</v>
      </c>
      <c r="F81" s="18" t="s">
        <v>231</v>
      </c>
      <c r="G81" s="16" t="s">
        <v>47</v>
      </c>
      <c r="H81" s="8"/>
      <c r="I81" s="19">
        <v>2017</v>
      </c>
      <c r="J81" s="1"/>
      <c r="K81" s="1"/>
    </row>
    <row r="82" spans="1:11" ht="38.25">
      <c r="A82" s="14">
        <v>57</v>
      </c>
      <c r="B82" s="8" t="s">
        <v>226</v>
      </c>
      <c r="C82" s="18">
        <v>184000</v>
      </c>
      <c r="D82" s="18"/>
      <c r="E82" s="46">
        <v>44252</v>
      </c>
      <c r="F82" s="18" t="s">
        <v>227</v>
      </c>
      <c r="G82" s="16" t="s">
        <v>47</v>
      </c>
      <c r="H82" s="8"/>
      <c r="I82" s="19">
        <v>2021</v>
      </c>
      <c r="J82" s="1"/>
      <c r="K82" s="1"/>
    </row>
    <row r="83" spans="1:11" ht="12.75" customHeight="1">
      <c r="A83" s="14"/>
      <c r="B83" s="8" t="s">
        <v>36</v>
      </c>
      <c r="C83" s="18">
        <f>1440931.9-130180</f>
        <v>1310751.9</v>
      </c>
      <c r="D83" s="18">
        <f>D5+D7</f>
        <v>706762</v>
      </c>
      <c r="E83" s="46"/>
      <c r="F83" s="18"/>
      <c r="G83" s="16"/>
      <c r="H83" s="8"/>
      <c r="I83" s="19"/>
      <c r="J83" s="1"/>
      <c r="K83" s="1"/>
    </row>
    <row r="84" spans="1:14" ht="47.25" customHeight="1">
      <c r="A84" s="14"/>
      <c r="B84" s="8" t="s">
        <v>170</v>
      </c>
      <c r="C84" s="18">
        <f>C71+C70+C69+C68+C67+C66+C65+C64+C63+C62+C43+C42+C41+C40+C39+C38+C37+C36+C35+C34+C33+C32+C31+C30+C29+C28+C27+C26+C25+C24+C23+C22+C21+C20+C19+C18+C17+C16+C82+C81+C80+C15+C14+C13+C12+C11+9990+C79+C78+C77+C76+C75+C74+C72+C71</f>
        <v>3554838.83</v>
      </c>
      <c r="D84" s="18">
        <f>D74</f>
        <v>1144277.8</v>
      </c>
      <c r="E84" s="46"/>
      <c r="F84" s="18"/>
      <c r="G84" s="16"/>
      <c r="H84" s="8"/>
      <c r="I84" s="19"/>
      <c r="J84" s="1"/>
      <c r="K84" s="1"/>
      <c r="N84" s="10" t="s">
        <v>203</v>
      </c>
    </row>
    <row r="85" spans="1:11" ht="12.75">
      <c r="A85" s="57" t="s">
        <v>0</v>
      </c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9" ht="12.75">
      <c r="A86" s="15"/>
      <c r="B86" s="23"/>
      <c r="C86" s="24"/>
      <c r="D86" s="24"/>
      <c r="G86" s="23"/>
      <c r="I86" s="9"/>
    </row>
    <row r="87" spans="2:9" ht="12.75">
      <c r="B87" s="23"/>
      <c r="C87" s="24"/>
      <c r="D87" s="24"/>
      <c r="G87" s="23"/>
      <c r="I87" s="9"/>
    </row>
    <row r="88" spans="2:9" ht="12.75">
      <c r="B88" s="23"/>
      <c r="C88" s="24"/>
      <c r="D88" s="24"/>
      <c r="G88" s="23"/>
      <c r="I88" s="9"/>
    </row>
    <row r="89" spans="2:9" ht="12.75">
      <c r="B89" s="23"/>
      <c r="C89" s="24"/>
      <c r="D89" s="24"/>
      <c r="G89" s="23"/>
      <c r="I89" s="9"/>
    </row>
    <row r="90" spans="2:9" ht="12.75">
      <c r="B90" s="23"/>
      <c r="C90" s="24"/>
      <c r="D90" s="24"/>
      <c r="G90" s="23"/>
      <c r="I90" s="9"/>
    </row>
    <row r="91" spans="2:9" ht="12.75">
      <c r="B91" s="23"/>
      <c r="C91" s="24"/>
      <c r="D91" s="24"/>
      <c r="G91" s="23"/>
      <c r="I91" s="9"/>
    </row>
    <row r="92" spans="2:9" ht="12.75">
      <c r="B92" s="23"/>
      <c r="C92" s="24"/>
      <c r="D92" s="24"/>
      <c r="G92" s="23"/>
      <c r="I92" s="9"/>
    </row>
    <row r="93" spans="2:9" ht="12.75">
      <c r="B93" s="23"/>
      <c r="C93" s="24"/>
      <c r="D93" s="24"/>
      <c r="G93" s="23"/>
      <c r="I93" s="9"/>
    </row>
    <row r="94" spans="2:9" ht="12.75">
      <c r="B94" s="23"/>
      <c r="C94" s="24"/>
      <c r="D94" s="24"/>
      <c r="G94" s="23"/>
      <c r="I94" s="9"/>
    </row>
    <row r="95" spans="2:9" ht="12.75">
      <c r="B95" s="23"/>
      <c r="C95" s="24"/>
      <c r="D95" s="24"/>
      <c r="G95" s="23"/>
      <c r="I95" s="9"/>
    </row>
    <row r="96" spans="2:9" ht="12.75">
      <c r="B96" s="23"/>
      <c r="C96" s="24"/>
      <c r="D96" s="24"/>
      <c r="G96" s="23"/>
      <c r="I96" s="9"/>
    </row>
    <row r="97" spans="2:9" ht="12.75">
      <c r="B97" s="23"/>
      <c r="C97" s="24"/>
      <c r="D97" s="24"/>
      <c r="G97" s="23"/>
      <c r="I97" s="9"/>
    </row>
    <row r="98" spans="2:9" ht="12.75">
      <c r="B98" s="23"/>
      <c r="C98" s="24"/>
      <c r="D98" s="24"/>
      <c r="G98" s="23"/>
      <c r="I98" s="9"/>
    </row>
    <row r="99" spans="2:9" ht="12.75">
      <c r="B99" s="23"/>
      <c r="C99" s="24"/>
      <c r="D99" s="24"/>
      <c r="G99" s="23"/>
      <c r="I99" s="9"/>
    </row>
    <row r="100" spans="2:9" ht="12.75">
      <c r="B100" s="23"/>
      <c r="C100" s="24"/>
      <c r="D100" s="24"/>
      <c r="G100" s="23"/>
      <c r="I100" s="9"/>
    </row>
    <row r="101" spans="2:9" ht="12.75">
      <c r="B101" s="23"/>
      <c r="C101" s="24"/>
      <c r="D101" s="24"/>
      <c r="G101" s="23"/>
      <c r="I101" s="9"/>
    </row>
    <row r="102" spans="2:9" ht="12.75">
      <c r="B102" s="23"/>
      <c r="C102" s="24"/>
      <c r="D102" s="24"/>
      <c r="G102" s="23"/>
      <c r="I102" s="9"/>
    </row>
    <row r="103" spans="2:9" ht="12.75">
      <c r="B103" s="23"/>
      <c r="C103" s="24"/>
      <c r="D103" s="24"/>
      <c r="G103" s="23"/>
      <c r="I103" s="9"/>
    </row>
    <row r="104" spans="2:9" ht="12.75">
      <c r="B104" s="23"/>
      <c r="C104" s="24"/>
      <c r="D104" s="24"/>
      <c r="G104" s="23"/>
      <c r="I104" s="9"/>
    </row>
    <row r="105" spans="2:9" ht="12.75">
      <c r="B105" s="23"/>
      <c r="C105" s="24"/>
      <c r="D105" s="24"/>
      <c r="G105" s="23"/>
      <c r="I105" s="9"/>
    </row>
    <row r="106" spans="2:9" ht="12.75">
      <c r="B106" s="23"/>
      <c r="C106" s="24"/>
      <c r="D106" s="24"/>
      <c r="G106" s="23"/>
      <c r="I106" s="9"/>
    </row>
    <row r="107" spans="2:9" ht="12.75">
      <c r="B107" s="23"/>
      <c r="C107" s="24"/>
      <c r="D107" s="24"/>
      <c r="G107" s="23"/>
      <c r="I107" s="9"/>
    </row>
    <row r="108" spans="2:9" ht="12.75">
      <c r="B108" s="23"/>
      <c r="C108" s="24"/>
      <c r="D108" s="24"/>
      <c r="G108" s="23"/>
      <c r="I108" s="9"/>
    </row>
    <row r="109" spans="2:9" ht="12.75">
      <c r="B109" s="23"/>
      <c r="C109" s="24"/>
      <c r="D109" s="24"/>
      <c r="G109" s="23"/>
      <c r="I109" s="9"/>
    </row>
    <row r="110" spans="2:9" ht="12.75">
      <c r="B110" s="23"/>
      <c r="C110" s="24"/>
      <c r="D110" s="24"/>
      <c r="G110" s="23"/>
      <c r="I110" s="9"/>
    </row>
    <row r="111" spans="2:9" ht="12.75">
      <c r="B111" s="23"/>
      <c r="C111" s="24"/>
      <c r="D111" s="24"/>
      <c r="G111" s="23"/>
      <c r="I111" s="9"/>
    </row>
    <row r="112" spans="2:9" ht="12.75">
      <c r="B112" s="23"/>
      <c r="C112" s="24"/>
      <c r="D112" s="24"/>
      <c r="G112" s="23"/>
      <c r="I112" s="9"/>
    </row>
    <row r="113" spans="2:9" ht="12.75">
      <c r="B113" s="23"/>
      <c r="C113" s="24"/>
      <c r="D113" s="24"/>
      <c r="G113" s="23"/>
      <c r="I113" s="9"/>
    </row>
    <row r="114" spans="2:9" ht="12.75">
      <c r="B114" s="23"/>
      <c r="C114" s="24"/>
      <c r="D114" s="24"/>
      <c r="G114" s="23"/>
      <c r="I114" s="9"/>
    </row>
    <row r="115" spans="2:9" ht="12.75">
      <c r="B115" s="23"/>
      <c r="C115" s="24"/>
      <c r="D115" s="24"/>
      <c r="G115" s="23"/>
      <c r="I115" s="9"/>
    </row>
    <row r="116" spans="2:9" ht="12.75">
      <c r="B116" s="23"/>
      <c r="C116" s="24"/>
      <c r="D116" s="24"/>
      <c r="G116" s="23"/>
      <c r="I116" s="9"/>
    </row>
    <row r="117" spans="2:9" ht="12.75">
      <c r="B117" s="23"/>
      <c r="C117" s="24"/>
      <c r="D117" s="24"/>
      <c r="G117" s="23"/>
      <c r="I117" s="9"/>
    </row>
    <row r="118" spans="2:9" ht="12.75">
      <c r="B118" s="23"/>
      <c r="C118" s="24"/>
      <c r="D118" s="24"/>
      <c r="G118" s="23"/>
      <c r="I118" s="9"/>
    </row>
    <row r="119" spans="2:9" ht="12.75">
      <c r="B119" s="23"/>
      <c r="C119" s="24"/>
      <c r="D119" s="24"/>
      <c r="G119" s="23"/>
      <c r="I119" s="9"/>
    </row>
    <row r="120" spans="2:9" ht="12.75">
      <c r="B120" s="23"/>
      <c r="C120" s="24"/>
      <c r="D120" s="24"/>
      <c r="G120" s="23"/>
      <c r="I120" s="9"/>
    </row>
    <row r="121" spans="2:9" ht="12.75">
      <c r="B121" s="23"/>
      <c r="C121" s="24"/>
      <c r="D121" s="24"/>
      <c r="G121" s="23"/>
      <c r="I121" s="9"/>
    </row>
    <row r="122" spans="2:9" ht="12.75">
      <c r="B122" s="23"/>
      <c r="C122" s="24"/>
      <c r="D122" s="24"/>
      <c r="G122" s="23"/>
      <c r="I122" s="9"/>
    </row>
    <row r="123" spans="2:9" ht="12.75">
      <c r="B123" s="23"/>
      <c r="C123" s="24"/>
      <c r="D123" s="24"/>
      <c r="G123" s="23"/>
      <c r="I123" s="9"/>
    </row>
    <row r="124" spans="2:9" ht="12.75">
      <c r="B124" s="23"/>
      <c r="C124" s="24"/>
      <c r="D124" s="24"/>
      <c r="G124" s="23"/>
      <c r="I124" s="9"/>
    </row>
    <row r="125" spans="2:9" ht="12.75">
      <c r="B125" s="23"/>
      <c r="C125" s="24"/>
      <c r="D125" s="24"/>
      <c r="G125" s="23"/>
      <c r="I125" s="9"/>
    </row>
    <row r="126" spans="2:9" ht="12.75">
      <c r="B126" s="23"/>
      <c r="C126" s="24"/>
      <c r="D126" s="24"/>
      <c r="G126" s="23"/>
      <c r="I126" s="9"/>
    </row>
    <row r="127" spans="2:9" ht="12.75">
      <c r="B127" s="23"/>
      <c r="C127" s="24"/>
      <c r="D127" s="24"/>
      <c r="G127" s="23"/>
      <c r="I127" s="9"/>
    </row>
    <row r="128" spans="2:9" ht="12.75">
      <c r="B128" s="23"/>
      <c r="C128" s="24"/>
      <c r="D128" s="24"/>
      <c r="G128" s="23"/>
      <c r="I128" s="9"/>
    </row>
    <row r="129" spans="2:9" ht="12.75">
      <c r="B129" s="23"/>
      <c r="C129" s="24"/>
      <c r="D129" s="24"/>
      <c r="G129" s="23"/>
      <c r="I129" s="9"/>
    </row>
    <row r="130" spans="2:9" ht="12.75">
      <c r="B130" s="23"/>
      <c r="C130" s="24"/>
      <c r="D130" s="24"/>
      <c r="G130" s="23"/>
      <c r="I130" s="9"/>
    </row>
    <row r="131" spans="2:9" ht="12.75">
      <c r="B131" s="23"/>
      <c r="C131" s="24"/>
      <c r="D131" s="24"/>
      <c r="G131" s="23"/>
      <c r="I131" s="9"/>
    </row>
    <row r="132" spans="2:9" ht="12.75">
      <c r="B132" s="23"/>
      <c r="C132" s="24"/>
      <c r="D132" s="24"/>
      <c r="G132" s="23"/>
      <c r="I132" s="9"/>
    </row>
    <row r="133" spans="2:9" ht="12.75">
      <c r="B133" s="23"/>
      <c r="C133" s="24"/>
      <c r="D133" s="24"/>
      <c r="G133" s="23"/>
      <c r="I133" s="9"/>
    </row>
    <row r="134" spans="2:9" ht="12.75">
      <c r="B134" s="23"/>
      <c r="C134" s="24"/>
      <c r="D134" s="24"/>
      <c r="G134" s="23"/>
      <c r="I134" s="9"/>
    </row>
    <row r="135" spans="2:9" ht="12.75">
      <c r="B135" s="23"/>
      <c r="C135" s="24"/>
      <c r="D135" s="24"/>
      <c r="G135" s="23"/>
      <c r="I135" s="9"/>
    </row>
    <row r="136" spans="2:9" ht="12.75">
      <c r="B136" s="23"/>
      <c r="C136" s="24"/>
      <c r="D136" s="24"/>
      <c r="G136" s="23"/>
      <c r="I136" s="9"/>
    </row>
    <row r="137" spans="2:9" ht="12.75">
      <c r="B137" s="23"/>
      <c r="C137" s="24"/>
      <c r="D137" s="24"/>
      <c r="G137" s="23"/>
      <c r="I137" s="9"/>
    </row>
    <row r="138" spans="2:9" ht="12.75">
      <c r="B138" s="23"/>
      <c r="C138" s="24"/>
      <c r="D138" s="24"/>
      <c r="G138" s="23"/>
      <c r="I138" s="9"/>
    </row>
    <row r="139" spans="2:9" ht="12.75">
      <c r="B139" s="23"/>
      <c r="C139" s="24"/>
      <c r="D139" s="24"/>
      <c r="G139" s="23"/>
      <c r="I139" s="9"/>
    </row>
    <row r="140" spans="2:9" ht="12.75">
      <c r="B140" s="23"/>
      <c r="C140" s="24"/>
      <c r="D140" s="24"/>
      <c r="G140" s="23"/>
      <c r="I140" s="9"/>
    </row>
    <row r="141" spans="2:9" ht="12.75">
      <c r="B141" s="23"/>
      <c r="C141" s="24"/>
      <c r="D141" s="24"/>
      <c r="G141" s="23"/>
      <c r="I141" s="9"/>
    </row>
    <row r="142" spans="2:9" ht="12.75">
      <c r="B142" s="23"/>
      <c r="C142" s="24"/>
      <c r="D142" s="24"/>
      <c r="G142" s="23"/>
      <c r="I142" s="9"/>
    </row>
    <row r="143" spans="2:9" ht="12.75">
      <c r="B143" s="23"/>
      <c r="C143" s="24"/>
      <c r="D143" s="24"/>
      <c r="G143" s="23"/>
      <c r="I143" s="9"/>
    </row>
    <row r="144" spans="2:9" ht="12.75">
      <c r="B144" s="23"/>
      <c r="C144" s="24"/>
      <c r="D144" s="24"/>
      <c r="G144" s="23"/>
      <c r="I144" s="9"/>
    </row>
  </sheetData>
  <sheetProtection/>
  <mergeCells count="6">
    <mergeCell ref="A85:K85"/>
    <mergeCell ref="B2:K2"/>
    <mergeCell ref="A4:K4"/>
    <mergeCell ref="A10:I10"/>
    <mergeCell ref="B8:K8"/>
    <mergeCell ref="B73:C73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view="pageBreakPreview" zoomScale="70" zoomScaleNormal="75" zoomScaleSheetLayoutView="70" zoomScalePageLayoutView="0" workbookViewId="0" topLeftCell="A42">
      <selection activeCell="C43" sqref="C43:D43"/>
    </sheetView>
  </sheetViews>
  <sheetFormatPr defaultColWidth="9.00390625" defaultRowHeight="12.75"/>
  <cols>
    <col min="1" max="1" width="6.25390625" style="5" customWidth="1"/>
    <col min="2" max="2" width="21.875" style="4" customWidth="1"/>
    <col min="3" max="3" width="21.625" style="4" customWidth="1"/>
    <col min="4" max="4" width="22.125" style="4" customWidth="1"/>
    <col min="5" max="5" width="19.875" style="5" customWidth="1"/>
    <col min="6" max="6" width="14.25390625" style="5" customWidth="1"/>
    <col min="7" max="8" width="15.875" style="5" customWidth="1"/>
    <col min="9" max="9" width="14.25390625" style="5" customWidth="1"/>
    <col min="10" max="10" width="17.25390625" style="5" customWidth="1"/>
    <col min="11" max="11" width="14.25390625" style="5" customWidth="1"/>
    <col min="12" max="12" width="28.375" style="5" customWidth="1"/>
    <col min="13" max="13" width="26.00390625" style="5" customWidth="1"/>
    <col min="14" max="14" width="15.25390625" style="5" customWidth="1"/>
    <col min="15" max="15" width="15.375" style="5" customWidth="1"/>
    <col min="16" max="16" width="14.00390625" style="5" customWidth="1"/>
    <col min="17" max="16384" width="9.125" style="5" customWidth="1"/>
  </cols>
  <sheetData>
    <row r="1" spans="13:16" ht="18.75">
      <c r="M1" s="6"/>
      <c r="O1" s="6"/>
      <c r="P1" s="6"/>
    </row>
    <row r="2" spans="13:16" ht="18.75">
      <c r="M2" s="6"/>
      <c r="O2" s="6"/>
      <c r="P2" s="6"/>
    </row>
    <row r="3" spans="13:16" ht="18.75">
      <c r="M3" s="6"/>
      <c r="O3" s="6"/>
      <c r="P3" s="6"/>
    </row>
    <row r="4" spans="14:16" ht="18.75">
      <c r="N4" s="6"/>
      <c r="O4" s="6"/>
      <c r="P4" s="6"/>
    </row>
    <row r="5" spans="1:16" ht="20.25">
      <c r="A5" s="69" t="s">
        <v>10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12.75" customHeight="1">
      <c r="A6" s="70" t="s">
        <v>26</v>
      </c>
      <c r="B6" s="70" t="s">
        <v>9</v>
      </c>
      <c r="C6" s="70" t="s">
        <v>11</v>
      </c>
      <c r="D6" s="70"/>
      <c r="E6" s="70" t="s">
        <v>12</v>
      </c>
      <c r="F6" s="70" t="s">
        <v>13</v>
      </c>
      <c r="G6" s="70" t="s">
        <v>25</v>
      </c>
      <c r="H6" s="70" t="s">
        <v>228</v>
      </c>
      <c r="I6" s="70" t="s">
        <v>27</v>
      </c>
      <c r="J6" s="70" t="s">
        <v>14</v>
      </c>
      <c r="K6" s="70" t="s">
        <v>15</v>
      </c>
      <c r="L6" s="70" t="s">
        <v>16</v>
      </c>
      <c r="M6" s="70" t="s">
        <v>17</v>
      </c>
      <c r="N6" s="70" t="s">
        <v>20</v>
      </c>
      <c r="O6" s="70" t="s">
        <v>18</v>
      </c>
      <c r="P6" s="70" t="s">
        <v>19</v>
      </c>
    </row>
    <row r="7" spans="1:16" ht="15">
      <c r="A7" s="70"/>
      <c r="B7" s="70"/>
      <c r="C7" s="70"/>
      <c r="D7" s="70"/>
      <c r="E7" s="70"/>
      <c r="F7" s="70"/>
      <c r="G7" s="70"/>
      <c r="H7" s="71"/>
      <c r="I7" s="70"/>
      <c r="J7" s="70"/>
      <c r="K7" s="70"/>
      <c r="L7" s="70"/>
      <c r="M7" s="70"/>
      <c r="N7" s="70"/>
      <c r="O7" s="70"/>
      <c r="P7" s="70"/>
    </row>
    <row r="8" spans="1:16" ht="97.5" customHeight="1">
      <c r="A8" s="70"/>
      <c r="B8" s="70"/>
      <c r="C8" s="70"/>
      <c r="D8" s="70"/>
      <c r="E8" s="70"/>
      <c r="F8" s="70"/>
      <c r="G8" s="70"/>
      <c r="H8" s="71"/>
      <c r="I8" s="70"/>
      <c r="J8" s="70"/>
      <c r="K8" s="70"/>
      <c r="L8" s="70"/>
      <c r="M8" s="70"/>
      <c r="N8" s="70"/>
      <c r="O8" s="70"/>
      <c r="P8" s="70"/>
    </row>
    <row r="9" spans="1:16" ht="20.25" customHeight="1">
      <c r="A9" s="70" t="s">
        <v>21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6" ht="135" customHeight="1">
      <c r="A10" s="26">
        <v>1</v>
      </c>
      <c r="B10" s="28" t="s">
        <v>88</v>
      </c>
      <c r="C10" s="66" t="s">
        <v>86</v>
      </c>
      <c r="D10" s="68"/>
      <c r="E10" s="26" t="s">
        <v>154</v>
      </c>
      <c r="F10" s="26">
        <v>153.7</v>
      </c>
      <c r="G10" s="31">
        <v>756027</v>
      </c>
      <c r="H10" s="32">
        <v>0</v>
      </c>
      <c r="I10" s="26">
        <v>1973</v>
      </c>
      <c r="J10" s="26"/>
      <c r="K10" s="33">
        <v>40599</v>
      </c>
      <c r="L10" s="31"/>
      <c r="M10" s="27" t="s">
        <v>47</v>
      </c>
      <c r="N10" s="26"/>
      <c r="O10" s="26"/>
      <c r="P10" s="26"/>
    </row>
    <row r="11" spans="1:16" s="7" customFormat="1" ht="81">
      <c r="A11" s="27">
        <v>2</v>
      </c>
      <c r="B11" s="28" t="s">
        <v>87</v>
      </c>
      <c r="C11" s="66" t="s">
        <v>86</v>
      </c>
      <c r="D11" s="68"/>
      <c r="E11" s="27"/>
      <c r="F11" s="27">
        <v>40</v>
      </c>
      <c r="G11" s="31">
        <v>6060</v>
      </c>
      <c r="H11" s="31">
        <v>0</v>
      </c>
      <c r="I11" s="27">
        <v>1973</v>
      </c>
      <c r="J11" s="31"/>
      <c r="K11" s="34"/>
      <c r="L11" s="31"/>
      <c r="M11" s="27" t="s">
        <v>47</v>
      </c>
      <c r="N11" s="27"/>
      <c r="O11" s="27"/>
      <c r="P11" s="27"/>
    </row>
    <row r="12" spans="1:16" s="7" customFormat="1" ht="136.5" customHeight="1">
      <c r="A12" s="27">
        <v>3</v>
      </c>
      <c r="B12" s="36" t="s">
        <v>89</v>
      </c>
      <c r="C12" s="66" t="s">
        <v>90</v>
      </c>
      <c r="D12" s="68"/>
      <c r="E12" s="37" t="s">
        <v>129</v>
      </c>
      <c r="F12" s="27">
        <v>1876.4</v>
      </c>
      <c r="G12" s="38">
        <v>5633079</v>
      </c>
      <c r="H12" s="31">
        <v>159402</v>
      </c>
      <c r="I12" s="37">
        <v>1973</v>
      </c>
      <c r="J12" s="31">
        <v>2149040.92</v>
      </c>
      <c r="K12" s="34" t="s">
        <v>91</v>
      </c>
      <c r="L12" s="31" t="s">
        <v>92</v>
      </c>
      <c r="M12" s="27" t="s">
        <v>47</v>
      </c>
      <c r="N12" s="27"/>
      <c r="O12" s="37"/>
      <c r="P12" s="27"/>
    </row>
    <row r="13" spans="1:16" s="7" customFormat="1" ht="136.5" customHeight="1">
      <c r="A13" s="27">
        <v>4</v>
      </c>
      <c r="B13" s="36" t="s">
        <v>93</v>
      </c>
      <c r="C13" s="66" t="s">
        <v>115</v>
      </c>
      <c r="D13" s="68"/>
      <c r="E13" s="37" t="s">
        <v>155</v>
      </c>
      <c r="F13" s="27"/>
      <c r="G13" s="38">
        <v>80000</v>
      </c>
      <c r="H13" s="38">
        <v>70995</v>
      </c>
      <c r="I13" s="37">
        <v>1960</v>
      </c>
      <c r="J13" s="31"/>
      <c r="K13" s="34" t="s">
        <v>91</v>
      </c>
      <c r="L13" s="31" t="s">
        <v>92</v>
      </c>
      <c r="M13" s="27" t="s">
        <v>47</v>
      </c>
      <c r="N13" s="27"/>
      <c r="O13" s="37"/>
      <c r="P13" s="27"/>
    </row>
    <row r="14" spans="1:16" s="7" customFormat="1" ht="136.5" customHeight="1">
      <c r="A14" s="27">
        <v>4</v>
      </c>
      <c r="B14" s="36" t="s">
        <v>216</v>
      </c>
      <c r="C14" s="66" t="s">
        <v>195</v>
      </c>
      <c r="D14" s="67"/>
      <c r="E14" s="37" t="s">
        <v>199</v>
      </c>
      <c r="F14" s="27" t="s">
        <v>197</v>
      </c>
      <c r="G14" s="38">
        <v>414528</v>
      </c>
      <c r="H14" s="38">
        <v>363889</v>
      </c>
      <c r="I14" s="37">
        <v>1960</v>
      </c>
      <c r="J14" s="31"/>
      <c r="K14" s="34" t="s">
        <v>91</v>
      </c>
      <c r="L14" s="31" t="s">
        <v>92</v>
      </c>
      <c r="M14" s="27" t="s">
        <v>47</v>
      </c>
      <c r="N14" s="27"/>
      <c r="O14" s="37"/>
      <c r="P14" s="27"/>
    </row>
    <row r="15" spans="1:16" s="7" customFormat="1" ht="136.5" customHeight="1">
      <c r="A15" s="27">
        <v>5</v>
      </c>
      <c r="B15" s="36" t="s">
        <v>215</v>
      </c>
      <c r="C15" s="66" t="s">
        <v>196</v>
      </c>
      <c r="D15" s="67"/>
      <c r="E15" s="37" t="s">
        <v>200</v>
      </c>
      <c r="F15" s="27" t="s">
        <v>198</v>
      </c>
      <c r="G15" s="38">
        <v>35472</v>
      </c>
      <c r="H15" s="31">
        <v>0</v>
      </c>
      <c r="I15" s="37">
        <v>1960</v>
      </c>
      <c r="J15" s="31"/>
      <c r="K15" s="34" t="s">
        <v>91</v>
      </c>
      <c r="L15" s="31" t="s">
        <v>92</v>
      </c>
      <c r="M15" s="27" t="s">
        <v>47</v>
      </c>
      <c r="N15" s="27"/>
      <c r="O15" s="37"/>
      <c r="P15" s="27"/>
    </row>
    <row r="16" spans="1:16" s="7" customFormat="1" ht="183" customHeight="1">
      <c r="A16" s="27">
        <v>6</v>
      </c>
      <c r="B16" s="35" t="s">
        <v>103</v>
      </c>
      <c r="C16" s="66" t="s">
        <v>99</v>
      </c>
      <c r="D16" s="68"/>
      <c r="E16" s="27"/>
      <c r="F16" s="40"/>
      <c r="G16" s="41">
        <v>10806</v>
      </c>
      <c r="H16" s="42">
        <v>7218</v>
      </c>
      <c r="I16" s="41">
        <v>1986</v>
      </c>
      <c r="J16" s="27"/>
      <c r="K16" s="39" t="s">
        <v>95</v>
      </c>
      <c r="L16" s="31" t="s">
        <v>96</v>
      </c>
      <c r="M16" s="27" t="s">
        <v>47</v>
      </c>
      <c r="N16" s="27"/>
      <c r="O16" s="37"/>
      <c r="P16" s="27"/>
    </row>
    <row r="17" spans="1:16" ht="20.25">
      <c r="A17" s="66" t="s">
        <v>22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68"/>
    </row>
    <row r="18" spans="1:16" ht="243">
      <c r="A18" s="29">
        <v>7</v>
      </c>
      <c r="B18" s="27" t="s">
        <v>94</v>
      </c>
      <c r="C18" s="66" t="s">
        <v>98</v>
      </c>
      <c r="D18" s="68"/>
      <c r="E18" s="37"/>
      <c r="F18" s="27"/>
      <c r="G18" s="37">
        <v>17203</v>
      </c>
      <c r="H18" s="27">
        <v>15007</v>
      </c>
      <c r="I18" s="27">
        <v>1965</v>
      </c>
      <c r="J18" s="37"/>
      <c r="K18" s="39" t="s">
        <v>95</v>
      </c>
      <c r="L18" s="31" t="s">
        <v>96</v>
      </c>
      <c r="M18" s="27" t="s">
        <v>47</v>
      </c>
      <c r="N18" s="37"/>
      <c r="O18" s="27"/>
      <c r="P18" s="30"/>
    </row>
    <row r="19" spans="1:16" ht="243">
      <c r="A19" s="27">
        <v>8</v>
      </c>
      <c r="B19" s="37" t="s">
        <v>97</v>
      </c>
      <c r="C19" s="66" t="s">
        <v>99</v>
      </c>
      <c r="D19" s="68"/>
      <c r="E19" s="27"/>
      <c r="F19" s="37"/>
      <c r="G19" s="27">
        <v>30876</v>
      </c>
      <c r="H19" s="37">
        <v>264</v>
      </c>
      <c r="I19" s="27">
        <v>1972</v>
      </c>
      <c r="J19" s="27"/>
      <c r="K19" s="39" t="s">
        <v>95</v>
      </c>
      <c r="L19" s="31" t="s">
        <v>96</v>
      </c>
      <c r="M19" s="27" t="s">
        <v>47</v>
      </c>
      <c r="N19" s="27"/>
      <c r="O19" s="37"/>
      <c r="P19" s="27"/>
    </row>
    <row r="20" spans="1:16" ht="147" customHeight="1" hidden="1">
      <c r="A20" s="27">
        <v>7</v>
      </c>
      <c r="B20" s="35"/>
      <c r="C20" s="66"/>
      <c r="D20" s="68"/>
      <c r="E20" s="27"/>
      <c r="F20" s="40"/>
      <c r="G20" s="41"/>
      <c r="H20" s="42"/>
      <c r="I20" s="41"/>
      <c r="J20" s="27"/>
      <c r="K20" s="39"/>
      <c r="L20" s="31"/>
      <c r="M20" s="27"/>
      <c r="N20" s="27"/>
      <c r="O20" s="37"/>
      <c r="P20" s="27"/>
    </row>
    <row r="21" spans="1:16" ht="198.75" customHeight="1">
      <c r="A21" s="27">
        <v>9</v>
      </c>
      <c r="B21" s="35" t="s">
        <v>102</v>
      </c>
      <c r="C21" s="66" t="s">
        <v>99</v>
      </c>
      <c r="D21" s="68"/>
      <c r="E21" s="27" t="s">
        <v>218</v>
      </c>
      <c r="F21" s="40">
        <v>2762</v>
      </c>
      <c r="G21" s="41">
        <v>6219</v>
      </c>
      <c r="H21" s="42">
        <v>0</v>
      </c>
      <c r="I21" s="41">
        <v>1968</v>
      </c>
      <c r="J21" s="27">
        <f>316206+411770.48+242424.6</f>
        <v>970401.08</v>
      </c>
      <c r="K21" s="39" t="s">
        <v>95</v>
      </c>
      <c r="L21" s="31" t="s">
        <v>96</v>
      </c>
      <c r="M21" s="27" t="s">
        <v>47</v>
      </c>
      <c r="N21" s="27" t="s">
        <v>219</v>
      </c>
      <c r="O21" s="37"/>
      <c r="P21" s="27"/>
    </row>
    <row r="22" spans="1:16" ht="147" customHeight="1">
      <c r="A22" s="27">
        <v>10</v>
      </c>
      <c r="B22" s="35" t="s">
        <v>104</v>
      </c>
      <c r="C22" s="66" t="s">
        <v>99</v>
      </c>
      <c r="D22" s="68"/>
      <c r="E22" s="27"/>
      <c r="F22" s="40"/>
      <c r="G22" s="41">
        <v>64961</v>
      </c>
      <c r="H22" s="42">
        <v>20973</v>
      </c>
      <c r="I22" s="41">
        <v>1980</v>
      </c>
      <c r="J22" s="27"/>
      <c r="K22" s="39" t="s">
        <v>95</v>
      </c>
      <c r="L22" s="31" t="s">
        <v>96</v>
      </c>
      <c r="M22" s="27" t="s">
        <v>47</v>
      </c>
      <c r="N22" s="27"/>
      <c r="O22" s="37"/>
      <c r="P22" s="27"/>
    </row>
    <row r="23" spans="1:16" ht="147" customHeight="1">
      <c r="A23" s="27">
        <v>11</v>
      </c>
      <c r="B23" s="35" t="s">
        <v>100</v>
      </c>
      <c r="C23" s="66" t="s">
        <v>99</v>
      </c>
      <c r="D23" s="68"/>
      <c r="E23" s="27"/>
      <c r="F23" s="40"/>
      <c r="G23" s="41">
        <v>48324</v>
      </c>
      <c r="H23" s="42">
        <v>15511</v>
      </c>
      <c r="I23" s="41">
        <v>1987</v>
      </c>
      <c r="J23" s="27"/>
      <c r="K23" s="39" t="s">
        <v>95</v>
      </c>
      <c r="L23" s="31" t="s">
        <v>96</v>
      </c>
      <c r="M23" s="27" t="s">
        <v>47</v>
      </c>
      <c r="N23" s="27"/>
      <c r="O23" s="37"/>
      <c r="P23" s="27"/>
    </row>
    <row r="24" spans="1:16" ht="147" customHeight="1">
      <c r="A24" s="27">
        <v>12</v>
      </c>
      <c r="B24" s="35" t="s">
        <v>105</v>
      </c>
      <c r="C24" s="66" t="s">
        <v>99</v>
      </c>
      <c r="D24" s="68"/>
      <c r="E24" s="27"/>
      <c r="F24" s="40"/>
      <c r="G24" s="41">
        <v>33894</v>
      </c>
      <c r="H24" s="42">
        <v>10962</v>
      </c>
      <c r="I24" s="41">
        <v>1979</v>
      </c>
      <c r="J24" s="27"/>
      <c r="K24" s="39" t="s">
        <v>95</v>
      </c>
      <c r="L24" s="31" t="s">
        <v>96</v>
      </c>
      <c r="M24" s="27" t="s">
        <v>47</v>
      </c>
      <c r="N24" s="27"/>
      <c r="O24" s="37"/>
      <c r="P24" s="27"/>
    </row>
    <row r="25" spans="1:16" ht="147" customHeight="1">
      <c r="A25" s="27">
        <v>13</v>
      </c>
      <c r="B25" s="35" t="s">
        <v>106</v>
      </c>
      <c r="C25" s="66" t="s">
        <v>99</v>
      </c>
      <c r="D25" s="68"/>
      <c r="E25" s="27"/>
      <c r="F25" s="40"/>
      <c r="G25" s="41">
        <v>84018</v>
      </c>
      <c r="H25" s="42">
        <v>27234</v>
      </c>
      <c r="I25" s="41">
        <v>1979</v>
      </c>
      <c r="J25" s="27"/>
      <c r="K25" s="39" t="s">
        <v>95</v>
      </c>
      <c r="L25" s="31" t="s">
        <v>96</v>
      </c>
      <c r="M25" s="27" t="s">
        <v>47</v>
      </c>
      <c r="N25" s="27"/>
      <c r="O25" s="37"/>
      <c r="P25" s="27"/>
    </row>
    <row r="26" spans="1:16" ht="147" customHeight="1">
      <c r="A26" s="27">
        <v>14</v>
      </c>
      <c r="B26" s="35" t="s">
        <v>109</v>
      </c>
      <c r="C26" s="66" t="s">
        <v>110</v>
      </c>
      <c r="D26" s="68"/>
      <c r="E26" s="27"/>
      <c r="F26" s="40" t="s">
        <v>181</v>
      </c>
      <c r="G26" s="41">
        <v>2122547</v>
      </c>
      <c r="H26" s="42">
        <v>1935713</v>
      </c>
      <c r="I26" s="41">
        <v>2013</v>
      </c>
      <c r="J26" s="27"/>
      <c r="K26" s="39" t="s">
        <v>112</v>
      </c>
      <c r="L26" s="31" t="s">
        <v>111</v>
      </c>
      <c r="M26" s="27"/>
      <c r="N26" s="27"/>
      <c r="O26" s="37"/>
      <c r="P26" s="27"/>
    </row>
    <row r="27" spans="1:16" ht="147" customHeight="1">
      <c r="A27" s="27">
        <v>15</v>
      </c>
      <c r="B27" s="35" t="s">
        <v>101</v>
      </c>
      <c r="C27" s="66" t="s">
        <v>99</v>
      </c>
      <c r="D27" s="68"/>
      <c r="E27" s="27"/>
      <c r="F27" s="40"/>
      <c r="G27" s="41">
        <v>16249</v>
      </c>
      <c r="H27" s="42">
        <v>0</v>
      </c>
      <c r="I27" s="41">
        <v>1968</v>
      </c>
      <c r="J27" s="27"/>
      <c r="K27" s="39" t="s">
        <v>95</v>
      </c>
      <c r="L27" s="31" t="s">
        <v>96</v>
      </c>
      <c r="M27" s="27" t="s">
        <v>47</v>
      </c>
      <c r="N27" s="27"/>
      <c r="O27" s="37"/>
      <c r="P27" s="27"/>
    </row>
    <row r="28" spans="1:16" ht="237" customHeight="1">
      <c r="A28" s="27">
        <v>16</v>
      </c>
      <c r="B28" s="35" t="s">
        <v>107</v>
      </c>
      <c r="C28" s="66" t="s">
        <v>108</v>
      </c>
      <c r="D28" s="68"/>
      <c r="E28" s="27"/>
      <c r="F28" s="40"/>
      <c r="G28" s="41">
        <v>80000</v>
      </c>
      <c r="H28" s="42">
        <v>23040</v>
      </c>
      <c r="I28" s="41">
        <v>2013</v>
      </c>
      <c r="J28" s="27"/>
      <c r="K28" s="39" t="s">
        <v>95</v>
      </c>
      <c r="L28" s="31" t="s">
        <v>96</v>
      </c>
      <c r="M28" s="27" t="s">
        <v>47</v>
      </c>
      <c r="N28" s="27"/>
      <c r="O28" s="27"/>
      <c r="P28" s="27"/>
    </row>
    <row r="29" spans="1:16" ht="237" customHeight="1">
      <c r="A29" s="27">
        <v>17</v>
      </c>
      <c r="B29" s="35" t="s">
        <v>182</v>
      </c>
      <c r="C29" s="66" t="s">
        <v>99</v>
      </c>
      <c r="D29" s="68"/>
      <c r="E29" s="27"/>
      <c r="F29" s="40"/>
      <c r="G29" s="41">
        <v>196000</v>
      </c>
      <c r="H29" s="42">
        <v>143107</v>
      </c>
      <c r="I29" s="48">
        <v>41719</v>
      </c>
      <c r="J29" s="27"/>
      <c r="K29" s="39"/>
      <c r="L29" s="31"/>
      <c r="M29" s="27" t="s">
        <v>47</v>
      </c>
      <c r="N29" s="27"/>
      <c r="O29" s="37"/>
      <c r="P29" s="27"/>
    </row>
    <row r="30" spans="1:16" ht="147" customHeight="1">
      <c r="A30" s="27">
        <v>18</v>
      </c>
      <c r="B30" s="35" t="s">
        <v>109</v>
      </c>
      <c r="C30" s="66" t="s">
        <v>110</v>
      </c>
      <c r="D30" s="68"/>
      <c r="E30" s="27"/>
      <c r="F30" s="40"/>
      <c r="G30" s="41">
        <v>154489</v>
      </c>
      <c r="H30" s="42">
        <v>90420</v>
      </c>
      <c r="I30" s="48">
        <v>41792</v>
      </c>
      <c r="J30" s="27"/>
      <c r="K30" s="39"/>
      <c r="L30" s="31" t="s">
        <v>116</v>
      </c>
      <c r="M30" s="27" t="s">
        <v>47</v>
      </c>
      <c r="N30" s="27"/>
      <c r="O30" s="37"/>
      <c r="P30" s="27"/>
    </row>
    <row r="31" spans="1:16" ht="147" customHeight="1">
      <c r="A31" s="27">
        <v>19</v>
      </c>
      <c r="B31" s="35" t="s">
        <v>145</v>
      </c>
      <c r="C31" s="66" t="s">
        <v>146</v>
      </c>
      <c r="D31" s="68"/>
      <c r="E31" s="27"/>
      <c r="F31" s="40"/>
      <c r="G31" s="41">
        <v>60207</v>
      </c>
      <c r="H31" s="42">
        <v>46451</v>
      </c>
      <c r="I31" s="48">
        <v>41892</v>
      </c>
      <c r="J31" s="27"/>
      <c r="K31" s="39"/>
      <c r="L31" s="31" t="s">
        <v>149</v>
      </c>
      <c r="M31" s="27" t="s">
        <v>47</v>
      </c>
      <c r="N31" s="27"/>
      <c r="O31" s="37"/>
      <c r="P31" s="27"/>
    </row>
    <row r="32" spans="1:16" ht="147" customHeight="1">
      <c r="A32" s="27">
        <v>20</v>
      </c>
      <c r="B32" s="35" t="s">
        <v>147</v>
      </c>
      <c r="C32" s="66" t="s">
        <v>99</v>
      </c>
      <c r="D32" s="68"/>
      <c r="E32" s="27"/>
      <c r="F32" s="40"/>
      <c r="G32" s="41">
        <v>1452016</v>
      </c>
      <c r="H32" s="42">
        <v>1184848</v>
      </c>
      <c r="I32" s="48">
        <v>41955</v>
      </c>
      <c r="J32" s="27"/>
      <c r="K32" s="39"/>
      <c r="L32" s="31" t="s">
        <v>148</v>
      </c>
      <c r="M32" s="27" t="s">
        <v>47</v>
      </c>
      <c r="N32" s="27"/>
      <c r="O32" s="37"/>
      <c r="P32" s="27"/>
    </row>
    <row r="33" spans="1:16" ht="181.5" customHeight="1">
      <c r="A33" s="27">
        <v>21</v>
      </c>
      <c r="B33" s="35" t="s">
        <v>130</v>
      </c>
      <c r="C33" s="66" t="s">
        <v>99</v>
      </c>
      <c r="D33" s="68"/>
      <c r="E33" s="27"/>
      <c r="F33" s="40" t="s">
        <v>126</v>
      </c>
      <c r="G33" s="41">
        <v>189600</v>
      </c>
      <c r="H33" s="42">
        <v>0</v>
      </c>
      <c r="I33" s="51">
        <v>2015</v>
      </c>
      <c r="J33" s="27"/>
      <c r="K33" s="39" t="s">
        <v>127</v>
      </c>
      <c r="L33" s="31" t="s">
        <v>128</v>
      </c>
      <c r="M33" s="27" t="s">
        <v>47</v>
      </c>
      <c r="N33" s="27"/>
      <c r="O33" s="37"/>
      <c r="P33" s="27"/>
    </row>
    <row r="34" spans="1:16" ht="204.75" customHeight="1">
      <c r="A34" s="27">
        <v>22</v>
      </c>
      <c r="B34" s="35" t="s">
        <v>169</v>
      </c>
      <c r="C34" s="66" t="s">
        <v>108</v>
      </c>
      <c r="D34" s="68"/>
      <c r="E34" s="27"/>
      <c r="F34" s="40" t="s">
        <v>178</v>
      </c>
      <c r="G34" s="41">
        <v>706200</v>
      </c>
      <c r="H34" s="42">
        <v>353100</v>
      </c>
      <c r="I34" s="41">
        <v>2016</v>
      </c>
      <c r="J34" s="27"/>
      <c r="K34" s="39"/>
      <c r="L34" s="31" t="s">
        <v>222</v>
      </c>
      <c r="M34" s="27" t="s">
        <v>47</v>
      </c>
      <c r="N34" s="27"/>
      <c r="O34" s="37"/>
      <c r="P34" s="27"/>
    </row>
    <row r="35" spans="1:16" ht="147" customHeight="1">
      <c r="A35" s="27">
        <v>23</v>
      </c>
      <c r="B35" s="35" t="s">
        <v>131</v>
      </c>
      <c r="C35" s="66" t="s">
        <v>99</v>
      </c>
      <c r="D35" s="68"/>
      <c r="E35" s="27" t="s">
        <v>132</v>
      </c>
      <c r="F35" s="49">
        <v>456949</v>
      </c>
      <c r="G35" s="41"/>
      <c r="H35" s="42"/>
      <c r="I35" s="48"/>
      <c r="J35" s="27">
        <v>2791410.05</v>
      </c>
      <c r="K35" s="39" t="s">
        <v>135</v>
      </c>
      <c r="L35" s="31" t="s">
        <v>179</v>
      </c>
      <c r="M35" s="27" t="s">
        <v>47</v>
      </c>
      <c r="N35" s="27"/>
      <c r="O35" s="37"/>
      <c r="P35" s="27"/>
    </row>
    <row r="36" spans="1:16" ht="144.75" customHeight="1">
      <c r="A36" s="27">
        <v>24</v>
      </c>
      <c r="B36" s="35" t="s">
        <v>133</v>
      </c>
      <c r="C36" s="66" t="s">
        <v>99</v>
      </c>
      <c r="D36" s="68"/>
      <c r="E36" s="27" t="s">
        <v>134</v>
      </c>
      <c r="F36" s="49">
        <v>254235</v>
      </c>
      <c r="G36" s="41"/>
      <c r="H36" s="42"/>
      <c r="I36" s="48"/>
      <c r="J36" s="27">
        <v>1553070.77</v>
      </c>
      <c r="K36" s="39" t="s">
        <v>136</v>
      </c>
      <c r="L36" s="31"/>
      <c r="M36" s="27" t="s">
        <v>47</v>
      </c>
      <c r="N36" s="27"/>
      <c r="O36" s="37"/>
      <c r="P36" s="27"/>
    </row>
    <row r="37" spans="1:16" ht="2.25" customHeight="1" hidden="1">
      <c r="A37" s="27"/>
      <c r="B37" s="35"/>
      <c r="C37" s="29"/>
      <c r="D37" s="66"/>
      <c r="E37" s="68"/>
      <c r="F37" s="40"/>
      <c r="G37" s="41"/>
      <c r="H37" s="42"/>
      <c r="I37" s="48"/>
      <c r="J37" s="27"/>
      <c r="K37" s="39"/>
      <c r="L37" s="31"/>
      <c r="M37" s="27"/>
      <c r="N37" s="27"/>
      <c r="O37" s="37"/>
      <c r="P37" s="27"/>
    </row>
    <row r="38" spans="1:16" ht="147" customHeight="1">
      <c r="A38" s="27">
        <v>25</v>
      </c>
      <c r="B38" s="35" t="s">
        <v>131</v>
      </c>
      <c r="C38" s="66" t="s">
        <v>99</v>
      </c>
      <c r="D38" s="68"/>
      <c r="E38" s="27" t="s">
        <v>137</v>
      </c>
      <c r="F38" s="49">
        <v>184395</v>
      </c>
      <c r="G38" s="41"/>
      <c r="H38" s="42"/>
      <c r="I38" s="48"/>
      <c r="J38" s="31">
        <v>1126432.18</v>
      </c>
      <c r="K38" s="39" t="s">
        <v>138</v>
      </c>
      <c r="L38" s="31"/>
      <c r="M38" s="27" t="s">
        <v>47</v>
      </c>
      <c r="N38" s="27"/>
      <c r="O38" s="37"/>
      <c r="P38" s="27"/>
    </row>
    <row r="39" spans="1:16" ht="185.25" customHeight="1">
      <c r="A39" s="27">
        <v>26</v>
      </c>
      <c r="B39" s="35" t="s">
        <v>131</v>
      </c>
      <c r="C39" s="66" t="s">
        <v>99</v>
      </c>
      <c r="D39" s="68"/>
      <c r="E39" s="27" t="s">
        <v>139</v>
      </c>
      <c r="F39" s="49">
        <v>939514</v>
      </c>
      <c r="G39" s="41"/>
      <c r="H39" s="42"/>
      <c r="I39" s="48"/>
      <c r="J39" s="27">
        <v>5739303.12</v>
      </c>
      <c r="K39" s="39" t="s">
        <v>140</v>
      </c>
      <c r="L39" s="31"/>
      <c r="M39" s="27" t="s">
        <v>47</v>
      </c>
      <c r="N39" s="27"/>
      <c r="O39" s="37"/>
      <c r="P39" s="27"/>
    </row>
    <row r="40" spans="1:16" ht="147" customHeight="1">
      <c r="A40" s="27">
        <v>27</v>
      </c>
      <c r="B40" s="35" t="s">
        <v>131</v>
      </c>
      <c r="C40" s="66" t="s">
        <v>99</v>
      </c>
      <c r="D40" s="68"/>
      <c r="E40" s="27" t="s">
        <v>141</v>
      </c>
      <c r="F40" s="49">
        <v>42169</v>
      </c>
      <c r="G40" s="41"/>
      <c r="H40" s="42"/>
      <c r="I40" s="48"/>
      <c r="J40" s="27">
        <v>257601.98</v>
      </c>
      <c r="K40" s="39" t="s">
        <v>142</v>
      </c>
      <c r="L40" s="31"/>
      <c r="M40" s="27" t="s">
        <v>47</v>
      </c>
      <c r="N40" s="27"/>
      <c r="O40" s="37"/>
      <c r="P40" s="27"/>
    </row>
    <row r="41" spans="1:16" ht="112.5" customHeight="1">
      <c r="A41" s="27">
        <v>28</v>
      </c>
      <c r="B41" s="35" t="s">
        <v>131</v>
      </c>
      <c r="C41" s="66" t="s">
        <v>99</v>
      </c>
      <c r="D41" s="68"/>
      <c r="E41" s="27" t="s">
        <v>143</v>
      </c>
      <c r="F41" s="49">
        <v>797051</v>
      </c>
      <c r="G41" s="41"/>
      <c r="H41" s="42"/>
      <c r="I41" s="48"/>
      <c r="J41" s="27">
        <v>4869025.14</v>
      </c>
      <c r="K41" s="39" t="s">
        <v>144</v>
      </c>
      <c r="L41" s="31"/>
      <c r="M41" s="27" t="s">
        <v>47</v>
      </c>
      <c r="N41" s="27"/>
      <c r="O41" s="37"/>
      <c r="P41" s="27"/>
    </row>
    <row r="42" spans="1:16" ht="209.25" customHeight="1">
      <c r="A42" s="27">
        <v>29</v>
      </c>
      <c r="B42" s="35" t="s">
        <v>131</v>
      </c>
      <c r="C42" s="66" t="s">
        <v>99</v>
      </c>
      <c r="D42" s="67"/>
      <c r="E42" s="27" t="s">
        <v>185</v>
      </c>
      <c r="F42" s="52" t="s">
        <v>186</v>
      </c>
      <c r="G42" s="41"/>
      <c r="H42" s="42"/>
      <c r="I42" s="48"/>
      <c r="J42" s="27">
        <v>1</v>
      </c>
      <c r="K42" s="39" t="s">
        <v>187</v>
      </c>
      <c r="L42" s="31"/>
      <c r="M42" s="27" t="s">
        <v>47</v>
      </c>
      <c r="N42" s="27"/>
      <c r="O42" s="37"/>
      <c r="P42" s="27"/>
    </row>
    <row r="43" spans="1:16" ht="280.5" customHeight="1">
      <c r="A43" s="27">
        <v>30</v>
      </c>
      <c r="B43" s="35" t="s">
        <v>209</v>
      </c>
      <c r="C43" s="66" t="s">
        <v>210</v>
      </c>
      <c r="D43" s="67"/>
      <c r="E43" s="27"/>
      <c r="F43" s="52"/>
      <c r="G43" s="41">
        <f>152502.47+1381979.35</f>
        <v>1534481.82</v>
      </c>
      <c r="H43" s="42"/>
      <c r="I43" s="48"/>
      <c r="J43" s="27"/>
      <c r="K43" s="39"/>
      <c r="L43" s="31" t="s">
        <v>223</v>
      </c>
      <c r="M43" s="27" t="s">
        <v>47</v>
      </c>
      <c r="N43" s="27"/>
      <c r="O43" s="37"/>
      <c r="P43" s="27"/>
    </row>
    <row r="44" spans="1:16" ht="172.5" customHeight="1">
      <c r="A44" s="27">
        <v>31</v>
      </c>
      <c r="B44" s="35" t="s">
        <v>211</v>
      </c>
      <c r="C44" s="66" t="s">
        <v>212</v>
      </c>
      <c r="D44" s="67"/>
      <c r="E44" s="27"/>
      <c r="F44" s="52"/>
      <c r="G44" s="41">
        <v>943629.67</v>
      </c>
      <c r="H44" s="42"/>
      <c r="I44" s="48"/>
      <c r="J44" s="27"/>
      <c r="K44" s="39"/>
      <c r="L44" s="31" t="s">
        <v>213</v>
      </c>
      <c r="M44" s="27" t="s">
        <v>47</v>
      </c>
      <c r="N44" s="27"/>
      <c r="O44" s="37"/>
      <c r="P44" s="27"/>
    </row>
    <row r="45" spans="1:16" ht="172.5" customHeight="1">
      <c r="A45" s="27">
        <v>32</v>
      </c>
      <c r="B45" s="35" t="s">
        <v>220</v>
      </c>
      <c r="C45" s="66" t="s">
        <v>212</v>
      </c>
      <c r="D45" s="67"/>
      <c r="E45" s="27"/>
      <c r="F45" s="52">
        <v>110</v>
      </c>
      <c r="G45" s="41">
        <v>123684</v>
      </c>
      <c r="H45" s="42">
        <v>123243</v>
      </c>
      <c r="I45" s="48"/>
      <c r="J45" s="27"/>
      <c r="K45" s="39"/>
      <c r="L45" s="31" t="s">
        <v>221</v>
      </c>
      <c r="M45" s="27" t="s">
        <v>47</v>
      </c>
      <c r="N45" s="27"/>
      <c r="O45" s="37"/>
      <c r="P45" s="27"/>
    </row>
    <row r="46" spans="1:16" ht="147" customHeight="1">
      <c r="A46" s="27"/>
      <c r="B46" s="35"/>
      <c r="C46" s="66" t="s">
        <v>21</v>
      </c>
      <c r="D46" s="67"/>
      <c r="E46" s="27"/>
      <c r="F46" s="49"/>
      <c r="G46" s="42">
        <f>G16+G15+G14+G13+G10+G11</f>
        <v>1302893</v>
      </c>
      <c r="H46" s="42">
        <f>H12+H13+H15+H16</f>
        <v>237615</v>
      </c>
      <c r="I46" s="48"/>
      <c r="J46" s="27"/>
      <c r="K46" s="39"/>
      <c r="L46" s="31"/>
      <c r="M46" s="27"/>
      <c r="N46" s="27"/>
      <c r="O46" s="37"/>
      <c r="P46" s="27"/>
    </row>
    <row r="47" spans="1:16" ht="147" customHeight="1">
      <c r="A47" s="27"/>
      <c r="B47" s="35"/>
      <c r="C47" s="66" t="s">
        <v>22</v>
      </c>
      <c r="D47" s="67"/>
      <c r="E47" s="27"/>
      <c r="F47" s="49"/>
      <c r="G47" s="42">
        <f>G34+G33+G32+G31+G29+G28+G27+G26+G25+G24+G23+G22+G21+G19+G18+G43+G44+G45</f>
        <v>7710109.49</v>
      </c>
      <c r="H47" s="42">
        <f>H34+H33+H32+H31+H30+H29+H28+H27+H26+H25+H24+H23+H22+H21+H19+H18</f>
        <v>3866630</v>
      </c>
      <c r="I47" s="48"/>
      <c r="J47" s="27"/>
      <c r="K47" s="39"/>
      <c r="L47" s="31"/>
      <c r="M47" s="27"/>
      <c r="N47" s="27"/>
      <c r="O47" s="37"/>
      <c r="P47" s="27"/>
    </row>
    <row r="48" spans="1:16" s="7" customFormat="1" ht="135.75" customHeight="1">
      <c r="A48" s="27"/>
      <c r="B48" s="35"/>
      <c r="C48" s="66" t="s">
        <v>180</v>
      </c>
      <c r="D48" s="68"/>
      <c r="E48" s="27"/>
      <c r="F48" s="49"/>
      <c r="G48" s="41"/>
      <c r="H48" s="42"/>
      <c r="I48" s="41"/>
      <c r="J48" s="31">
        <f>J41+J40+J39+J38+J36+J35</f>
        <v>16336843.239999998</v>
      </c>
      <c r="K48" s="39"/>
      <c r="L48" s="31"/>
      <c r="M48" s="27"/>
      <c r="N48" s="27"/>
      <c r="O48" s="27"/>
      <c r="P48" s="27"/>
    </row>
    <row r="49" spans="1:16" ht="67.5" customHeight="1">
      <c r="A49" s="72" t="s">
        <v>40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4"/>
    </row>
    <row r="50" ht="133.5" customHeight="1"/>
    <row r="51" ht="139.5" customHeight="1" hidden="1"/>
    <row r="52" ht="141" customHeight="1" hidden="1"/>
    <row r="53" ht="133.5" customHeight="1" hidden="1"/>
    <row r="54" ht="124.5" customHeight="1" hidden="1"/>
    <row r="55" ht="131.25" customHeight="1" hidden="1"/>
    <row r="56" ht="132.75" customHeight="1" hidden="1"/>
    <row r="57" ht="132.75" customHeight="1" hidden="1"/>
    <row r="58" ht="132.75" customHeight="1" hidden="1"/>
    <row r="59" ht="132.75" customHeight="1" hidden="1"/>
    <row r="60" ht="132.75" customHeight="1" hidden="1"/>
    <row r="61" ht="132.75" customHeight="1"/>
    <row r="62" ht="132.75" customHeight="1"/>
    <row r="63" ht="132.75" customHeight="1"/>
    <row r="64" ht="132.75" customHeight="1"/>
    <row r="65" ht="132.75" customHeight="1"/>
    <row r="66" ht="132.75" customHeight="1"/>
    <row r="67" ht="132.75" customHeight="1"/>
    <row r="68" ht="132.75" customHeight="1"/>
    <row r="69" ht="132.75" customHeight="1"/>
    <row r="70" ht="132.75" customHeight="1"/>
    <row r="71" ht="65.25" customHeight="1"/>
    <row r="72" ht="60.75" customHeight="1"/>
    <row r="73" ht="64.5" customHeight="1"/>
    <row r="74" ht="60" customHeight="1"/>
    <row r="75" ht="62.25" customHeight="1"/>
    <row r="76" ht="69.75" customHeight="1"/>
    <row r="77" ht="68.25" customHeight="1"/>
    <row r="79" ht="15.75" customHeight="1"/>
  </sheetData>
  <sheetProtection/>
  <mergeCells count="57">
    <mergeCell ref="C45:D45"/>
    <mergeCell ref="C41:D41"/>
    <mergeCell ref="C46:D46"/>
    <mergeCell ref="C47:D47"/>
    <mergeCell ref="C29:D29"/>
    <mergeCell ref="C40:D40"/>
    <mergeCell ref="C36:D36"/>
    <mergeCell ref="D37:E37"/>
    <mergeCell ref="C38:D38"/>
    <mergeCell ref="C39:D39"/>
    <mergeCell ref="C42:D42"/>
    <mergeCell ref="C10:D10"/>
    <mergeCell ref="C16:D16"/>
    <mergeCell ref="C12:D12"/>
    <mergeCell ref="A49:P49"/>
    <mergeCell ref="C11:D11"/>
    <mergeCell ref="C48:D48"/>
    <mergeCell ref="A17:P17"/>
    <mergeCell ref="C18:D18"/>
    <mergeCell ref="C19:D19"/>
    <mergeCell ref="N6:N8"/>
    <mergeCell ref="A9:P9"/>
    <mergeCell ref="M6:M8"/>
    <mergeCell ref="F6:F8"/>
    <mergeCell ref="J6:J8"/>
    <mergeCell ref="K6:K8"/>
    <mergeCell ref="L6:L8"/>
    <mergeCell ref="A5:P5"/>
    <mergeCell ref="H6:H8"/>
    <mergeCell ref="I6:I8"/>
    <mergeCell ref="G6:G8"/>
    <mergeCell ref="A6:A8"/>
    <mergeCell ref="B6:B8"/>
    <mergeCell ref="C6:D8"/>
    <mergeCell ref="E6:E8"/>
    <mergeCell ref="O6:O8"/>
    <mergeCell ref="P6:P8"/>
    <mergeCell ref="C32:D32"/>
    <mergeCell ref="C13:D13"/>
    <mergeCell ref="C15:D15"/>
    <mergeCell ref="C23:D23"/>
    <mergeCell ref="C24:D24"/>
    <mergeCell ref="C20:D20"/>
    <mergeCell ref="C21:D21"/>
    <mergeCell ref="C22:D22"/>
    <mergeCell ref="C14:D14"/>
    <mergeCell ref="C25:D25"/>
    <mergeCell ref="C43:D43"/>
    <mergeCell ref="C44:D44"/>
    <mergeCell ref="C27:D27"/>
    <mergeCell ref="C26:D26"/>
    <mergeCell ref="C34:D34"/>
    <mergeCell ref="C35:D35"/>
    <mergeCell ref="C33:D33"/>
    <mergeCell ref="C28:D28"/>
    <mergeCell ref="C30:D30"/>
    <mergeCell ref="C31:D31"/>
  </mergeCells>
  <printOptions horizontalCentered="1"/>
  <pageMargins left="0.984251968503937" right="0.3937007874015748" top="0.7874015748031497" bottom="0.7874015748031497" header="0.5118110236220472" footer="0.5118110236220472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2021-10-01T06:23:48Z</cp:lastPrinted>
  <dcterms:created xsi:type="dcterms:W3CDTF">2003-04-01T07:43:45Z</dcterms:created>
  <dcterms:modified xsi:type="dcterms:W3CDTF">2021-10-01T06:24:55Z</dcterms:modified>
  <cp:category/>
  <cp:version/>
  <cp:contentType/>
  <cp:contentStatus/>
</cp:coreProperties>
</file>